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15" windowHeight="9210" activeTab="2"/>
  </bookViews>
  <sheets>
    <sheet name="ЧУ 2021" sheetId="1" r:id="rId1"/>
    <sheet name="Лист1" sheetId="2" r:id="rId2"/>
    <sheet name="ЧС 2021" sheetId="3" r:id="rId3"/>
  </sheets>
  <definedNames/>
  <calcPr fullCalcOnLoad="1"/>
</workbook>
</file>

<file path=xl/sharedStrings.xml><?xml version="1.0" encoding="utf-8"?>
<sst xmlns="http://schemas.openxmlformats.org/spreadsheetml/2006/main" count="300" uniqueCount="249">
  <si>
    <t>ПРОТОКОЛ</t>
  </si>
  <si>
    <t>авто</t>
  </si>
  <si>
    <t>резул.</t>
  </si>
  <si>
    <t>Учасники</t>
  </si>
  <si>
    <t>місце</t>
  </si>
  <si>
    <t>Евакуація</t>
  </si>
  <si>
    <t>VIP(медицина)</t>
  </si>
  <si>
    <t>Огляд</t>
  </si>
  <si>
    <t>автомобіля</t>
  </si>
  <si>
    <t>Захисне</t>
  </si>
  <si>
    <t>керування авто</t>
  </si>
  <si>
    <t>Стрільба</t>
  </si>
  <si>
    <t>піше</t>
  </si>
  <si>
    <t>Рукопашний</t>
  </si>
  <si>
    <t>бій</t>
  </si>
  <si>
    <t>Піший</t>
  </si>
  <si>
    <t>супровід</t>
  </si>
  <si>
    <t>Команди</t>
  </si>
  <si>
    <t>сума 
місць</t>
  </si>
  <si>
    <t>Черкаси</t>
  </si>
  <si>
    <t xml:space="preserve">  Чемпіонат України з багатоборства тілоохоронців</t>
  </si>
  <si>
    <t>17-19 липня 2021 року</t>
  </si>
  <si>
    <t>резул</t>
  </si>
  <si>
    <t>Департамент                особистої охорони                        УДО України</t>
  </si>
  <si>
    <t>Терещук Ілля</t>
  </si>
  <si>
    <t>Романенко Роман</t>
  </si>
  <si>
    <t>Меркулов Євгеній</t>
  </si>
  <si>
    <t>Багрій Михайло</t>
  </si>
  <si>
    <t>Будашний Олексій</t>
  </si>
  <si>
    <t>Департамент                поліції охорони                     м.Київ</t>
  </si>
  <si>
    <t>Михайло Таран</t>
  </si>
  <si>
    <t>Володимир Торчук</t>
  </si>
  <si>
    <t>Володимир Кульша</t>
  </si>
  <si>
    <t>Андрій Давидов</t>
  </si>
  <si>
    <t>Олексій Тураєв</t>
  </si>
  <si>
    <t>Спецпідрозділ   «Булат»                  УДО України</t>
  </si>
  <si>
    <t>Крайник Вячеслав</t>
  </si>
  <si>
    <t>Покотило Роман</t>
  </si>
  <si>
    <t>Бондар Олег</t>
  </si>
  <si>
    <t>Вороний Олексій</t>
  </si>
  <si>
    <t>Заяць Ігор</t>
  </si>
  <si>
    <t>Управління державної охорони України (жінки)</t>
  </si>
  <si>
    <t>Недощак Катерина</t>
  </si>
  <si>
    <t>Юрченко Вікторія</t>
  </si>
  <si>
    <t>Солдатова Тетяна</t>
  </si>
  <si>
    <t>Руденко Карина</t>
  </si>
  <si>
    <t>Кашанська Ганна</t>
  </si>
  <si>
    <t>Міністерство                            оборони України                          в/ч А 0515</t>
  </si>
  <si>
    <t>Щаблій Дмитро</t>
  </si>
  <si>
    <t>Зінченко Гліб</t>
  </si>
  <si>
    <t>Янюк Михайло</t>
  </si>
  <si>
    <t>Площенюк Сергій</t>
  </si>
  <si>
    <t>Вовк Микола</t>
  </si>
  <si>
    <t>НАБУ-1</t>
  </si>
  <si>
    <t>Селін Максим</t>
  </si>
  <si>
    <t>Шабалін Андрій</t>
  </si>
  <si>
    <t>Гвоздев Іван</t>
  </si>
  <si>
    <t>Русецький Владислав</t>
  </si>
  <si>
    <t>Токар Микола</t>
  </si>
  <si>
    <t>НАБУ-2</t>
  </si>
  <si>
    <t>Косенко Олександр</t>
  </si>
  <si>
    <t>Корбан Ярослав</t>
  </si>
  <si>
    <t>Тімков Іван</t>
  </si>
  <si>
    <t>Шаповалов Олександр</t>
  </si>
  <si>
    <t>Івченко Віталій</t>
  </si>
  <si>
    <t>Державне                         бюро розслідувань                України</t>
  </si>
  <si>
    <t xml:space="preserve">Прилипко Іван </t>
  </si>
  <si>
    <t xml:space="preserve">Гріщенко Валерій </t>
  </si>
  <si>
    <t>Попадинець Олександр</t>
  </si>
  <si>
    <t>Особський Микола</t>
  </si>
  <si>
    <t>Алексєєв Олександр</t>
  </si>
  <si>
    <t>Спецпідрозділ «Циклон»                     м.Вінниця</t>
  </si>
  <si>
    <r>
      <t>Гріщенко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Олександр</t>
    </r>
  </si>
  <si>
    <t>Дадзіс Владислав</t>
  </si>
  <si>
    <t>Вищеревич Василь</t>
  </si>
  <si>
    <t>Шаган Вадим</t>
  </si>
  <si>
    <t>Журавський максим</t>
  </si>
  <si>
    <t>Спецпідрозділ «Циклон»                      м.Дніпро</t>
  </si>
  <si>
    <t>Шашков Артем</t>
  </si>
  <si>
    <t>Перехрестенко Максим</t>
  </si>
  <si>
    <t>Свистун Віктор</t>
  </si>
  <si>
    <t>Стефанішин Віктор</t>
  </si>
  <si>
    <t>Косоротіков Антон</t>
  </si>
  <si>
    <t>Бурлака Володимир</t>
  </si>
  <si>
    <t>Колесник Володимир</t>
  </si>
  <si>
    <t>Пивовар Дмитро</t>
  </si>
  <si>
    <t>Ольшанський Дмитро</t>
  </si>
  <si>
    <t>Спецпідрозділ «Циклон»                 м.Запоріжжя</t>
  </si>
  <si>
    <t>Сеергев Кирило</t>
  </si>
  <si>
    <t>Губарев Артем</t>
  </si>
  <si>
    <t>Стешенко Михайло</t>
  </si>
  <si>
    <t>Маматенко Олександр</t>
  </si>
  <si>
    <t>Васильцев Євгеній</t>
  </si>
  <si>
    <t>Спецпідрозділ «Циклон»             м.Київ</t>
  </si>
  <si>
    <t>Назаренко Сергій</t>
  </si>
  <si>
    <t>Морозов Віталій</t>
  </si>
  <si>
    <t>Коринківський Петро</t>
  </si>
  <si>
    <t>Посохов Сергій</t>
  </si>
  <si>
    <t>Єфіменко Руслан</t>
  </si>
  <si>
    <t>Спецпідрозділ «Циклон»              м.Маріуполь</t>
  </si>
  <si>
    <t>Дарій Святослав</t>
  </si>
  <si>
    <t>Ракін Олег</t>
  </si>
  <si>
    <t>Шагін Евген</t>
  </si>
  <si>
    <t>Савченко Богдан</t>
  </si>
  <si>
    <t>Скаржинський Дмитро</t>
  </si>
  <si>
    <t>Спецпідрозділ «Циклон»                 м.Львів</t>
  </si>
  <si>
    <t>Товстуляк Іван</t>
  </si>
  <si>
    <t>Шегинський Володимир</t>
  </si>
  <si>
    <t>Мелешко Андрій</t>
  </si>
  <si>
    <t>Собівчак Ігор</t>
  </si>
  <si>
    <t>Пелещак Роман</t>
  </si>
  <si>
    <t>Спецпідрозділ «Циклон»           м.Одеса</t>
  </si>
  <si>
    <t>Коваленко Олександр</t>
  </si>
  <si>
    <t>Буюклі Владислав</t>
  </si>
  <si>
    <t>Бентоббал Ігор</t>
  </si>
  <si>
    <t>Андреішин Вадим</t>
  </si>
  <si>
    <t>Москаленко Даниїл</t>
  </si>
  <si>
    <t>Спецпідрозділ «Циклон»                 м.Харків</t>
  </si>
  <si>
    <t>Наріжний Олександр</t>
  </si>
  <si>
    <t>Лимар Олег</t>
  </si>
  <si>
    <t>Співак Юрій</t>
  </si>
  <si>
    <t>Сидора Максим</t>
  </si>
  <si>
    <t>Безбрежний Дмитро</t>
  </si>
  <si>
    <t>Рота ТОР               полку патрульної поліції м. Кривий Ріг</t>
  </si>
  <si>
    <t>Пужанський Микола</t>
  </si>
  <si>
    <t>Журба Максим</t>
  </si>
  <si>
    <t>Сташевський Михайло</t>
  </si>
  <si>
    <t>Голосенко Андрій</t>
  </si>
  <si>
    <t>Д'яков Володимир</t>
  </si>
  <si>
    <t>Служба                  судової охорони                           ( Київська обл.)</t>
  </si>
  <si>
    <t>Майстренко Олександр</t>
  </si>
  <si>
    <t>Лагута Михайло</t>
  </si>
  <si>
    <t>Константінов Ростислав</t>
  </si>
  <si>
    <t>Бондар Сергій</t>
  </si>
  <si>
    <t>Довгий Ігор</t>
  </si>
  <si>
    <t>Служба                     судової охорони                      (Харківська обл.)</t>
  </si>
  <si>
    <t>Шевченко Григорій</t>
  </si>
  <si>
    <t>Прокопенко Сергій</t>
  </si>
  <si>
    <t>Стороженко Владислав</t>
  </si>
  <si>
    <t>Погребняк Максим</t>
  </si>
  <si>
    <t>Нехода Андрій</t>
  </si>
  <si>
    <t>Батальйон  поліції особл. призначення Черкаськ обл.</t>
  </si>
  <si>
    <t>Черкавський Олександр</t>
  </si>
  <si>
    <t>Ревва Євген</t>
  </si>
  <si>
    <t>Овдієнко Володимир</t>
  </si>
  <si>
    <t>Ситник Роман</t>
  </si>
  <si>
    <t>Чорновіл Сергій</t>
  </si>
  <si>
    <t>Стратійчук Ігор</t>
  </si>
  <si>
    <t>Горобець Олександр</t>
  </si>
  <si>
    <t>Вієцький Олексій</t>
  </si>
  <si>
    <t>Саверський Євген</t>
  </si>
  <si>
    <t>Федерація охоронців «Слобожанщина» м.Харків</t>
  </si>
  <si>
    <t>Задніпровський Юрій</t>
  </si>
  <si>
    <t>Архіпов Дмитро</t>
  </si>
  <si>
    <t>Думенко Павло</t>
  </si>
  <si>
    <t>Моргун Олег</t>
  </si>
  <si>
    <t>Кириленко Василь</t>
  </si>
  <si>
    <t>Федерація охоронців Черкаської обл</t>
  </si>
  <si>
    <t xml:space="preserve">Титаренко Володимир </t>
  </si>
  <si>
    <t>Пожарський Володимир</t>
  </si>
  <si>
    <t>Волошин Андрій</t>
  </si>
  <si>
    <t>Центр  спеціального призначення              в/ч 0952</t>
  </si>
  <si>
    <t>Коваль В’ячеслав</t>
  </si>
  <si>
    <t>Андріяш Владислав</t>
  </si>
  <si>
    <t>Терещенко Михайло</t>
  </si>
  <si>
    <t>Жамський Віталій</t>
  </si>
  <si>
    <t>Штіль Давід</t>
  </si>
  <si>
    <t>1,27,99</t>
  </si>
  <si>
    <t xml:space="preserve">Серветник Андрій </t>
  </si>
  <si>
    <t>52.5</t>
  </si>
  <si>
    <t>Спецпідрозділ «Циклон»           мЖитомир</t>
  </si>
  <si>
    <t>Кирлюк Леонід</t>
  </si>
  <si>
    <t>1,37,82</t>
  </si>
  <si>
    <t>1,29,30</t>
  </si>
  <si>
    <t>2,00,48</t>
  </si>
  <si>
    <t>1,36,47</t>
  </si>
  <si>
    <t>1,46,76</t>
  </si>
  <si>
    <t>1,41,49</t>
  </si>
  <si>
    <t>1,48,13</t>
  </si>
  <si>
    <t>1,49,34</t>
  </si>
  <si>
    <t>1,41,92</t>
  </si>
  <si>
    <t>1,33,54</t>
  </si>
  <si>
    <t>1,41,99</t>
  </si>
  <si>
    <t>2,03,66</t>
  </si>
  <si>
    <t>1,46,91</t>
  </si>
  <si>
    <t>2,17,74</t>
  </si>
  <si>
    <t>1,53,68</t>
  </si>
  <si>
    <t>1,47,79</t>
  </si>
  <si>
    <t>1,37,91</t>
  </si>
  <si>
    <t>1,56,31</t>
  </si>
  <si>
    <t>2,01,02</t>
  </si>
  <si>
    <t>1,42,83</t>
  </si>
  <si>
    <t>1,32,79</t>
  </si>
  <si>
    <t>2,01,92</t>
  </si>
  <si>
    <t>2,01,20</t>
  </si>
  <si>
    <t>1,47,15</t>
  </si>
  <si>
    <t>ФО 
И-Франківської обл.</t>
  </si>
  <si>
    <t>Trudov Marcel</t>
  </si>
  <si>
    <t>Arnaut Eugen</t>
  </si>
  <si>
    <t>Stirbu Pavel</t>
  </si>
  <si>
    <t>Smecal Andrei</t>
  </si>
  <si>
    <t>Stoicescu Cristian</t>
  </si>
  <si>
    <t>Veres Lorand</t>
  </si>
  <si>
    <t>Timar Claudiu Viorel</t>
  </si>
  <si>
    <t>Adrian Mihai</t>
  </si>
  <si>
    <t>Tura Daniel Vasile</t>
  </si>
  <si>
    <t>Cotirlea Ciprian</t>
  </si>
  <si>
    <t>Security Systems                    Romania</t>
  </si>
  <si>
    <t>State  Protection  and  Guard
  Service  Moldova</t>
  </si>
  <si>
    <t>1,30,82</t>
  </si>
  <si>
    <t>2,35,65</t>
  </si>
  <si>
    <t>PROTOCOL</t>
  </si>
  <si>
    <t>ХI World All-Around Bodyguard Championship</t>
  </si>
  <si>
    <t>16-20.07.2021 year</t>
  </si>
  <si>
    <t>п1з2</t>
  </si>
  <si>
    <t>п0з1</t>
  </si>
  <si>
    <t>п0з0</t>
  </si>
  <si>
    <t>п2з2</t>
  </si>
  <si>
    <t>п0з2</t>
  </si>
  <si>
    <t>п1з0</t>
  </si>
  <si>
    <t>п1з1</t>
  </si>
  <si>
    <t xml:space="preserve">Додаток 
до службової записки
</t>
  </si>
  <si>
    <t>Department                 of Special Protection of UDO Ukraine</t>
  </si>
  <si>
    <t xml:space="preserve">Illia Tereshchuk </t>
  </si>
  <si>
    <t xml:space="preserve">Roman Romanenko </t>
  </si>
  <si>
    <t xml:space="preserve">Evhenii Merkulov </t>
  </si>
  <si>
    <t xml:space="preserve">Mykhailo Bahrii </t>
  </si>
  <si>
    <t xml:space="preserve">Oleksii Budashnyi </t>
  </si>
  <si>
    <t xml:space="preserve">
city of Cherkasy</t>
  </si>
  <si>
    <t>Team</t>
  </si>
  <si>
    <t>Participants</t>
  </si>
  <si>
    <t xml:space="preserve">Pedestrian 
</t>
  </si>
  <si>
    <t>escort</t>
  </si>
  <si>
    <t xml:space="preserve">Hand-to-hand </t>
  </si>
  <si>
    <t>combat</t>
  </si>
  <si>
    <t>Shooting</t>
  </si>
  <si>
    <t>Pedestrian escort</t>
  </si>
  <si>
    <t>various  provisions</t>
  </si>
  <si>
    <t>auto</t>
  </si>
  <si>
    <t>Extreme</t>
  </si>
  <si>
    <t xml:space="preserve"> driving</t>
  </si>
  <si>
    <t>Prompt</t>
  </si>
  <si>
    <t xml:space="preserve"> technical inspection</t>
  </si>
  <si>
    <t>Medicine</t>
  </si>
  <si>
    <t>VIP</t>
  </si>
  <si>
    <t>A place</t>
  </si>
  <si>
    <t>result</t>
  </si>
  <si>
    <t>ball</t>
  </si>
  <si>
    <t>Total
ball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</si>
</sst>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m:ss.00"/>
    <numFmt numFmtId="182" formatCode="[$-F400]h:mm:ss\ AM/PM"/>
    <numFmt numFmtId="183" formatCode="mm:ss.0;@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12"/>
      <name val="Arial Cyr"/>
      <family val="0"/>
    </font>
    <font>
      <sz val="14"/>
      <color indexed="8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sz val="11"/>
      <color indexed="8"/>
      <name val="Arial Cyr"/>
      <family val="0"/>
    </font>
    <font>
      <sz val="14"/>
      <name val="Times New Roman"/>
      <family val="1"/>
    </font>
    <font>
      <b/>
      <sz val="10.5"/>
      <name val="Arial Cyr"/>
      <family val="2"/>
    </font>
    <font>
      <sz val="10.5"/>
      <name val="Arial Cyr"/>
      <family val="2"/>
    </font>
    <font>
      <sz val="10.5"/>
      <color indexed="8"/>
      <name val="Arial Cyr"/>
      <family val="2"/>
    </font>
    <font>
      <b/>
      <sz val="10.5"/>
      <color indexed="10"/>
      <name val="Arial Black"/>
      <family val="2"/>
    </font>
    <font>
      <sz val="10.5"/>
      <name val="Arial Black"/>
      <family val="2"/>
    </font>
    <font>
      <b/>
      <sz val="14"/>
      <name val="Arial Cyr"/>
      <family val="2"/>
    </font>
    <font>
      <b/>
      <sz val="10.5"/>
      <color indexed="10"/>
      <name val="Arial Cyr"/>
      <family val="2"/>
    </font>
    <font>
      <b/>
      <sz val="10.5"/>
      <color indexed="21"/>
      <name val="Arial Black"/>
      <family val="2"/>
    </font>
    <font>
      <b/>
      <sz val="10.5"/>
      <name val="Arial Black"/>
      <family val="2"/>
    </font>
    <font>
      <b/>
      <sz val="10"/>
      <name val="Arial Cyr"/>
      <family val="0"/>
    </font>
    <font>
      <b/>
      <sz val="13"/>
      <name val="Arial Cyr"/>
      <family val="2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0"/>
      <color indexed="49"/>
      <name val="Arial Cyr"/>
      <family val="0"/>
    </font>
    <font>
      <b/>
      <sz val="10.5"/>
      <color indexed="62"/>
      <name val="Arial Cyr"/>
      <family val="0"/>
    </font>
    <font>
      <b/>
      <sz val="12"/>
      <color indexed="30"/>
      <name val="Times New Roman"/>
      <family val="1"/>
    </font>
    <font>
      <b/>
      <sz val="10"/>
      <color indexed="17"/>
      <name val="Arial Black"/>
      <family val="2"/>
    </font>
    <font>
      <b/>
      <sz val="10"/>
      <color indexed="10"/>
      <name val="Arial Black"/>
      <family val="2"/>
    </font>
    <font>
      <sz val="10.5"/>
      <color indexed="12"/>
      <name val="Arial Black"/>
      <family val="2"/>
    </font>
    <font>
      <sz val="10.5"/>
      <color indexed="57"/>
      <name val="Arial Black"/>
      <family val="2"/>
    </font>
    <font>
      <sz val="12"/>
      <color indexed="57"/>
      <name val="Arial Black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4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8" fillId="0" borderId="0" xfId="70" applyFont="1" applyFill="1">
      <alignment/>
      <protection/>
    </xf>
    <xf numFmtId="0" fontId="19" fillId="0" borderId="0" xfId="70" applyFont="1" applyFill="1" applyAlignment="1">
      <alignment horizontal="center"/>
      <protection/>
    </xf>
    <xf numFmtId="0" fontId="20" fillId="0" borderId="0" xfId="70" applyFont="1" applyFill="1" applyAlignment="1">
      <alignment horizontal="center"/>
      <protection/>
    </xf>
    <xf numFmtId="0" fontId="18" fillId="0" borderId="0" xfId="70" applyFont="1" applyFill="1" applyBorder="1">
      <alignment/>
      <protection/>
    </xf>
    <xf numFmtId="0" fontId="18" fillId="0" borderId="10" xfId="70" applyFont="1" applyFill="1" applyBorder="1">
      <alignment/>
      <protection/>
    </xf>
    <xf numFmtId="0" fontId="18" fillId="0" borderId="10" xfId="70" applyFont="1" applyFill="1" applyBorder="1" applyAlignment="1">
      <alignment horizontal="right"/>
      <protection/>
    </xf>
    <xf numFmtId="180" fontId="23" fillId="7" borderId="11" xfId="71" applyNumberFormat="1" applyFont="1" applyFill="1" applyBorder="1" applyAlignment="1">
      <alignment horizontal="center"/>
      <protection/>
    </xf>
    <xf numFmtId="0" fontId="24" fillId="0" borderId="11" xfId="71" applyFont="1" applyFill="1" applyBorder="1" applyAlignment="1">
      <alignment horizontal="center"/>
      <protection/>
    </xf>
    <xf numFmtId="0" fontId="25" fillId="0" borderId="12" xfId="70" applyFont="1" applyFill="1" applyBorder="1">
      <alignment/>
      <protection/>
    </xf>
    <xf numFmtId="0" fontId="23" fillId="0" borderId="11" xfId="71" applyFont="1" applyFill="1" applyBorder="1" applyAlignment="1">
      <alignment horizontal="center"/>
      <protection/>
    </xf>
    <xf numFmtId="0" fontId="21" fillId="0" borderId="13" xfId="71" applyNumberFormat="1" applyFont="1" applyFill="1" applyBorder="1" applyAlignment="1">
      <alignment horizontal="center" vertical="center"/>
      <protection/>
    </xf>
    <xf numFmtId="0" fontId="23" fillId="0" borderId="14" xfId="71" applyFont="1" applyFill="1" applyBorder="1" applyAlignment="1">
      <alignment horizontal="center"/>
      <protection/>
    </xf>
    <xf numFmtId="0" fontId="27" fillId="0" borderId="0" xfId="71" applyFont="1" applyFill="1" applyBorder="1" applyAlignment="1">
      <alignment horizontal="center"/>
      <protection/>
    </xf>
    <xf numFmtId="2" fontId="22" fillId="0" borderId="13" xfId="71" applyNumberFormat="1" applyFont="1" applyFill="1" applyBorder="1" applyAlignment="1">
      <alignment horizontal="center" vertical="center" textRotation="90"/>
      <protection/>
    </xf>
    <xf numFmtId="20" fontId="23" fillId="0" borderId="11" xfId="71" applyNumberFormat="1" applyFont="1" applyFill="1" applyBorder="1" applyAlignment="1">
      <alignment horizontal="center" vertical="center"/>
      <protection/>
    </xf>
    <xf numFmtId="0" fontId="21" fillId="0" borderId="0" xfId="71" applyFont="1" applyFill="1" applyBorder="1" applyAlignment="1">
      <alignment horizontal="center"/>
      <protection/>
    </xf>
    <xf numFmtId="181" fontId="23" fillId="0" borderId="11" xfId="71" applyNumberFormat="1" applyFont="1" applyFill="1" applyBorder="1" applyAlignment="1">
      <alignment horizontal="center" vertical="center"/>
      <protection/>
    </xf>
    <xf numFmtId="0" fontId="29" fillId="0" borderId="11" xfId="71" applyFont="1" applyFill="1" applyBorder="1">
      <alignment/>
      <protection/>
    </xf>
    <xf numFmtId="2" fontId="30" fillId="0" borderId="15" xfId="71" applyNumberFormat="1" applyFont="1" applyFill="1" applyBorder="1" applyAlignment="1">
      <alignment horizontal="center" vertical="center" textRotation="90"/>
      <protection/>
    </xf>
    <xf numFmtId="2" fontId="30" fillId="0" borderId="13" xfId="71" applyNumberFormat="1" applyFont="1" applyFill="1" applyBorder="1" applyAlignment="1">
      <alignment horizontal="center" vertical="center" textRotation="90"/>
      <protection/>
    </xf>
    <xf numFmtId="0" fontId="34" fillId="0" borderId="16" xfId="71" applyFont="1" applyFill="1" applyBorder="1">
      <alignment/>
      <protection/>
    </xf>
    <xf numFmtId="0" fontId="24" fillId="0" borderId="16" xfId="71" applyFont="1" applyFill="1" applyBorder="1" applyAlignment="1">
      <alignment horizontal="center" vertical="center"/>
      <protection/>
    </xf>
    <xf numFmtId="0" fontId="29" fillId="0" borderId="0" xfId="71" applyFont="1" applyFill="1" applyBorder="1">
      <alignment/>
      <protection/>
    </xf>
    <xf numFmtId="180" fontId="24" fillId="0" borderId="16" xfId="71" applyNumberFormat="1" applyFont="1" applyBorder="1" applyAlignment="1">
      <alignment horizontal="center"/>
      <protection/>
    </xf>
    <xf numFmtId="0" fontId="22" fillId="0" borderId="13" xfId="71" applyFont="1" applyFill="1" applyBorder="1" applyAlignment="1">
      <alignment horizontal="center" vertical="center"/>
      <protection/>
    </xf>
    <xf numFmtId="181" fontId="24" fillId="0" borderId="16" xfId="71" applyNumberFormat="1" applyFont="1" applyFill="1" applyBorder="1" applyAlignment="1">
      <alignment horizontal="center" vertical="center"/>
      <protection/>
    </xf>
    <xf numFmtId="0" fontId="23" fillId="0" borderId="16" xfId="7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2" fontId="30" fillId="0" borderId="0" xfId="71" applyNumberFormat="1" applyFont="1" applyFill="1" applyBorder="1" applyAlignment="1">
      <alignment horizontal="center" vertical="center" textRotation="90"/>
      <protection/>
    </xf>
    <xf numFmtId="49" fontId="31" fillId="0" borderId="0" xfId="71" applyNumberFormat="1" applyFont="1" applyFill="1" applyBorder="1" applyAlignment="1">
      <alignment horizontal="center" vertical="center" textRotation="90"/>
      <protection/>
    </xf>
    <xf numFmtId="0" fontId="34" fillId="0" borderId="0" xfId="71" applyFont="1" applyFill="1" applyBorder="1">
      <alignment/>
      <protection/>
    </xf>
    <xf numFmtId="0" fontId="32" fillId="0" borderId="0" xfId="71" applyFont="1" applyFill="1" applyBorder="1">
      <alignment/>
      <protection/>
    </xf>
    <xf numFmtId="0" fontId="33" fillId="0" borderId="0" xfId="71" applyFont="1" applyFill="1" applyBorder="1" applyAlignment="1">
      <alignment horizontal="center"/>
      <protection/>
    </xf>
    <xf numFmtId="0" fontId="25" fillId="0" borderId="16" xfId="70" applyFont="1" applyFill="1" applyBorder="1">
      <alignment/>
      <protection/>
    </xf>
    <xf numFmtId="0" fontId="25" fillId="0" borderId="16" xfId="70" applyFont="1" applyFill="1" applyBorder="1" applyAlignment="1">
      <alignment horizontal="center"/>
      <protection/>
    </xf>
    <xf numFmtId="0" fontId="25" fillId="0" borderId="12" xfId="70" applyFont="1" applyFill="1" applyBorder="1" applyAlignment="1">
      <alignment horizontal="center"/>
      <protection/>
    </xf>
    <xf numFmtId="45" fontId="25" fillId="0" borderId="12" xfId="70" applyNumberFormat="1" applyFont="1" applyFill="1" applyBorder="1" applyAlignment="1">
      <alignment horizontal="center"/>
      <protection/>
    </xf>
    <xf numFmtId="0" fontId="25" fillId="0" borderId="17" xfId="70" applyFont="1" applyFill="1" applyBorder="1" applyAlignment="1">
      <alignment horizontal="center" vertical="center"/>
      <protection/>
    </xf>
    <xf numFmtId="0" fontId="25" fillId="0" borderId="13" xfId="70" applyFont="1" applyFill="1" applyBorder="1" applyAlignment="1">
      <alignment horizontal="center"/>
      <protection/>
    </xf>
    <xf numFmtId="0" fontId="29" fillId="0" borderId="18" xfId="71" applyFont="1" applyFill="1" applyBorder="1">
      <alignment/>
      <protection/>
    </xf>
    <xf numFmtId="0" fontId="21" fillId="0" borderId="19" xfId="71" applyNumberFormat="1" applyFont="1" applyFill="1" applyBorder="1" applyAlignment="1">
      <alignment horizontal="center" vertical="center"/>
      <protection/>
    </xf>
    <xf numFmtId="180" fontId="23" fillId="7" borderId="18" xfId="71" applyNumberFormat="1" applyFont="1" applyFill="1" applyBorder="1" applyAlignment="1">
      <alignment horizontal="center"/>
      <protection/>
    </xf>
    <xf numFmtId="0" fontId="23" fillId="0" borderId="18" xfId="71" applyFont="1" applyFill="1" applyBorder="1" applyAlignment="1">
      <alignment horizontal="center"/>
      <protection/>
    </xf>
    <xf numFmtId="0" fontId="27" fillId="0" borderId="20" xfId="71" applyFont="1" applyFill="1" applyBorder="1" applyAlignment="1">
      <alignment horizontal="center"/>
      <protection/>
    </xf>
    <xf numFmtId="181" fontId="23" fillId="0" borderId="19" xfId="71" applyNumberFormat="1" applyFont="1" applyFill="1" applyBorder="1" applyAlignment="1">
      <alignment horizontal="center" vertical="center"/>
      <protection/>
    </xf>
    <xf numFmtId="0" fontId="29" fillId="0" borderId="21" xfId="71" applyFont="1" applyFill="1" applyBorder="1">
      <alignment/>
      <protection/>
    </xf>
    <xf numFmtId="2" fontId="30" fillId="0" borderId="22" xfId="71" applyNumberFormat="1" applyFont="1" applyFill="1" applyBorder="1" applyAlignment="1">
      <alignment horizontal="center" vertical="center" textRotation="90"/>
      <protection/>
    </xf>
    <xf numFmtId="0" fontId="21" fillId="0" borderId="22" xfId="71" applyNumberFormat="1" applyFont="1" applyFill="1" applyBorder="1" applyAlignment="1">
      <alignment horizontal="center" vertical="center"/>
      <protection/>
    </xf>
    <xf numFmtId="180" fontId="24" fillId="0" borderId="21" xfId="71" applyNumberFormat="1" applyFont="1" applyBorder="1" applyAlignment="1">
      <alignment horizontal="center"/>
      <protection/>
    </xf>
    <xf numFmtId="0" fontId="24" fillId="0" borderId="21" xfId="71" applyFont="1" applyFill="1" applyBorder="1" applyAlignment="1">
      <alignment horizontal="center" vertical="center"/>
      <protection/>
    </xf>
    <xf numFmtId="0" fontId="22" fillId="0" borderId="22" xfId="71" applyFont="1" applyFill="1" applyBorder="1" applyAlignment="1">
      <alignment horizontal="center" vertical="center"/>
      <protection/>
    </xf>
    <xf numFmtId="181" fontId="24" fillId="0" borderId="21" xfId="71" applyNumberFormat="1" applyFont="1" applyFill="1" applyBorder="1" applyAlignment="1">
      <alignment horizontal="center" vertical="center"/>
      <protection/>
    </xf>
    <xf numFmtId="0" fontId="23" fillId="0" borderId="21" xfId="71" applyNumberFormat="1" applyFont="1" applyFill="1" applyBorder="1" applyAlignment="1">
      <alignment horizontal="center" vertical="center"/>
      <protection/>
    </xf>
    <xf numFmtId="49" fontId="29" fillId="0" borderId="0" xfId="71" applyNumberFormat="1" applyFont="1" applyFill="1" applyBorder="1" applyAlignment="1">
      <alignment horizontal="center" vertical="center" textRotation="90" wrapText="1"/>
      <protection/>
    </xf>
    <xf numFmtId="2" fontId="22" fillId="0" borderId="22" xfId="71" applyNumberFormat="1" applyFont="1" applyFill="1" applyBorder="1" applyAlignment="1">
      <alignment horizontal="center" vertical="center" textRotation="90"/>
      <protection/>
    </xf>
    <xf numFmtId="0" fontId="36" fillId="0" borderId="11" xfId="71" applyNumberFormat="1" applyFont="1" applyFill="1" applyBorder="1" applyAlignment="1">
      <alignment horizontal="center" vertical="center"/>
      <protection/>
    </xf>
    <xf numFmtId="2" fontId="37" fillId="0" borderId="14" xfId="71" applyNumberFormat="1" applyFont="1" applyFill="1" applyBorder="1" applyAlignment="1">
      <alignment horizontal="center"/>
      <protection/>
    </xf>
    <xf numFmtId="0" fontId="36" fillId="0" borderId="14" xfId="71" applyFont="1" applyFill="1" applyBorder="1" applyAlignment="1">
      <alignment horizontal="center"/>
      <protection/>
    </xf>
    <xf numFmtId="0" fontId="38" fillId="0" borderId="14" xfId="71" applyFont="1" applyFill="1" applyBorder="1" applyAlignment="1">
      <alignment horizontal="center"/>
      <protection/>
    </xf>
    <xf numFmtId="0" fontId="39" fillId="0" borderId="14" xfId="71" applyFont="1" applyFill="1" applyBorder="1" applyAlignment="1">
      <alignment horizontal="center"/>
      <protection/>
    </xf>
    <xf numFmtId="183" fontId="38" fillId="0" borderId="11" xfId="71" applyNumberFormat="1" applyFont="1" applyBorder="1" applyAlignment="1">
      <alignment horizontal="center" vertical="center"/>
      <protection/>
    </xf>
    <xf numFmtId="1" fontId="36" fillId="0" borderId="11" xfId="71" applyNumberFormat="1" applyFont="1" applyFill="1" applyBorder="1" applyAlignment="1">
      <alignment horizontal="center" vertical="center"/>
      <protection/>
    </xf>
    <xf numFmtId="1" fontId="36" fillId="0" borderId="14" xfId="71" applyNumberFormat="1" applyFont="1" applyFill="1" applyBorder="1" applyAlignment="1">
      <alignment horizontal="center"/>
      <protection/>
    </xf>
    <xf numFmtId="2" fontId="37" fillId="0" borderId="11" xfId="71" applyNumberFormat="1" applyFont="1" applyFill="1" applyBorder="1" applyAlignment="1">
      <alignment horizontal="center"/>
      <protection/>
    </xf>
    <xf numFmtId="0" fontId="36" fillId="0" borderId="11" xfId="71" applyFont="1" applyFill="1" applyBorder="1" applyAlignment="1">
      <alignment horizontal="center"/>
      <protection/>
    </xf>
    <xf numFmtId="0" fontId="38" fillId="0" borderId="11" xfId="71" applyFont="1" applyFill="1" applyBorder="1" applyAlignment="1">
      <alignment horizontal="center"/>
      <protection/>
    </xf>
    <xf numFmtId="1" fontId="36" fillId="0" borderId="11" xfId="71" applyNumberFormat="1" applyFont="1" applyFill="1" applyBorder="1" applyAlignment="1">
      <alignment horizontal="center"/>
      <protection/>
    </xf>
    <xf numFmtId="0" fontId="40" fillId="0" borderId="11" xfId="71" applyFont="1" applyFill="1" applyBorder="1" applyAlignment="1">
      <alignment horizontal="center"/>
      <protection/>
    </xf>
    <xf numFmtId="183" fontId="37" fillId="0" borderId="11" xfId="71" applyNumberFormat="1" applyFont="1" applyFill="1" applyBorder="1" applyAlignment="1">
      <alignment horizontal="center" vertical="center"/>
      <protection/>
    </xf>
    <xf numFmtId="2" fontId="37" fillId="0" borderId="14" xfId="71" applyNumberFormat="1" applyFont="1" applyFill="1" applyBorder="1" applyAlignment="1">
      <alignment horizontal="center" vertical="center" textRotation="90"/>
      <protection/>
    </xf>
    <xf numFmtId="0" fontId="34" fillId="0" borderId="21" xfId="71" applyFont="1" applyFill="1" applyBorder="1">
      <alignment/>
      <protection/>
    </xf>
    <xf numFmtId="0" fontId="41" fillId="0" borderId="11" xfId="71" applyNumberFormat="1" applyFont="1" applyFill="1" applyBorder="1" applyAlignment="1">
      <alignment horizontal="center" vertical="center"/>
      <protection/>
    </xf>
    <xf numFmtId="181" fontId="38" fillId="0" borderId="11" xfId="71" applyNumberFormat="1" applyFont="1" applyBorder="1" applyAlignment="1">
      <alignment horizontal="center" vertical="center"/>
      <protection/>
    </xf>
    <xf numFmtId="181" fontId="37" fillId="0" borderId="11" xfId="71" applyNumberFormat="1" applyFont="1" applyFill="1" applyBorder="1" applyAlignment="1">
      <alignment horizontal="center" vertical="center"/>
      <protection/>
    </xf>
    <xf numFmtId="2" fontId="42" fillId="0" borderId="11" xfId="71" applyNumberFormat="1" applyFont="1" applyFill="1" applyBorder="1" applyAlignment="1">
      <alignment horizontal="center"/>
      <protection/>
    </xf>
    <xf numFmtId="0" fontId="43" fillId="0" borderId="11" xfId="71" applyFont="1" applyFill="1" applyBorder="1" applyAlignment="1">
      <alignment horizontal="center"/>
      <protection/>
    </xf>
    <xf numFmtId="2" fontId="37" fillId="0" borderId="11" xfId="71" applyNumberFormat="1" applyFont="1" applyFill="1" applyBorder="1" applyAlignment="1">
      <alignment horizontal="center"/>
      <protection/>
    </xf>
    <xf numFmtId="0" fontId="44" fillId="0" borderId="11" xfId="71" applyFont="1" applyFill="1" applyBorder="1" applyAlignment="1">
      <alignment horizontal="center"/>
      <protection/>
    </xf>
    <xf numFmtId="2" fontId="37" fillId="0" borderId="14" xfId="71" applyNumberFormat="1" applyFont="1" applyFill="1" applyBorder="1" applyAlignment="1">
      <alignment horizontal="center" vertical="center"/>
      <protection/>
    </xf>
    <xf numFmtId="0" fontId="29" fillId="0" borderId="14" xfId="71" applyFont="1" applyFill="1" applyBorder="1">
      <alignment/>
      <protection/>
    </xf>
    <xf numFmtId="181" fontId="38" fillId="0" borderId="14" xfId="71" applyNumberFormat="1" applyFont="1" applyBorder="1" applyAlignment="1">
      <alignment horizontal="center" vertical="center"/>
      <protection/>
    </xf>
    <xf numFmtId="1" fontId="36" fillId="0" borderId="14" xfId="71" applyNumberFormat="1" applyFont="1" applyFill="1" applyBorder="1" applyAlignment="1">
      <alignment horizontal="center" vertical="center"/>
      <protection/>
    </xf>
    <xf numFmtId="2" fontId="37" fillId="0" borderId="18" xfId="71" applyNumberFormat="1" applyFont="1" applyFill="1" applyBorder="1" applyAlignment="1">
      <alignment horizontal="center"/>
      <protection/>
    </xf>
    <xf numFmtId="0" fontId="36" fillId="0" borderId="18" xfId="71" applyFont="1" applyFill="1" applyBorder="1" applyAlignment="1">
      <alignment horizontal="center"/>
      <protection/>
    </xf>
    <xf numFmtId="0" fontId="38" fillId="0" borderId="18" xfId="71" applyFont="1" applyFill="1" applyBorder="1" applyAlignment="1">
      <alignment horizontal="center"/>
      <protection/>
    </xf>
    <xf numFmtId="181" fontId="38" fillId="0" borderId="18" xfId="71" applyNumberFormat="1" applyFont="1" applyBorder="1" applyAlignment="1">
      <alignment horizontal="center" vertical="center"/>
      <protection/>
    </xf>
    <xf numFmtId="1" fontId="36" fillId="0" borderId="18" xfId="71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1" fillId="0" borderId="11" xfId="71" applyFont="1" applyFill="1" applyBorder="1" applyAlignment="1">
      <alignment horizontal="center"/>
      <protection/>
    </xf>
    <xf numFmtId="0" fontId="36" fillId="0" borderId="14" xfId="71" applyNumberFormat="1" applyFont="1" applyFill="1" applyBorder="1" applyAlignment="1">
      <alignment horizontal="center" vertical="center"/>
      <protection/>
    </xf>
    <xf numFmtId="1" fontId="41" fillId="0" borderId="11" xfId="71" applyNumberFormat="1" applyFont="1" applyFill="1" applyBorder="1" applyAlignment="1">
      <alignment horizontal="center" vertical="center"/>
      <protection/>
    </xf>
    <xf numFmtId="1" fontId="41" fillId="0" borderId="11" xfId="71" applyNumberFormat="1" applyFont="1" applyFill="1" applyBorder="1" applyAlignment="1">
      <alignment horizontal="center"/>
      <protection/>
    </xf>
    <xf numFmtId="0" fontId="1" fillId="0" borderId="0" xfId="71">
      <alignment/>
      <protection/>
    </xf>
    <xf numFmtId="0" fontId="1" fillId="0" borderId="0" xfId="71" applyBorder="1" applyAlignment="1">
      <alignment horizontal="right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83" fontId="42" fillId="0" borderId="14" xfId="71" applyNumberFormat="1" applyFont="1" applyBorder="1" applyAlignment="1">
      <alignment horizontal="center" vertical="center"/>
      <protection/>
    </xf>
    <xf numFmtId="2" fontId="42" fillId="0" borderId="14" xfId="71" applyNumberFormat="1" applyFont="1" applyFill="1" applyBorder="1" applyAlignment="1">
      <alignment horizontal="center"/>
      <protection/>
    </xf>
    <xf numFmtId="2" fontId="50" fillId="0" borderId="11" xfId="71" applyNumberFormat="1" applyFont="1" applyFill="1" applyBorder="1" applyAlignment="1">
      <alignment horizontal="center"/>
      <protection/>
    </xf>
    <xf numFmtId="181" fontId="51" fillId="0" borderId="11" xfId="71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181" fontId="52" fillId="0" borderId="11" xfId="71" applyNumberFormat="1" applyFont="1" applyBorder="1" applyAlignment="1">
      <alignment horizontal="center" vertical="center"/>
      <protection/>
    </xf>
    <xf numFmtId="183" fontId="53" fillId="0" borderId="11" xfId="71" applyNumberFormat="1" applyFont="1" applyBorder="1" applyAlignment="1">
      <alignment horizontal="center" vertical="center"/>
      <protection/>
    </xf>
    <xf numFmtId="0" fontId="54" fillId="0" borderId="11" xfId="71" applyFont="1" applyFill="1" applyBorder="1" applyAlignment="1">
      <alignment horizontal="center"/>
      <protection/>
    </xf>
    <xf numFmtId="0" fontId="55" fillId="0" borderId="11" xfId="71" applyFont="1" applyFill="1" applyBorder="1" applyAlignment="1">
      <alignment horizontal="center"/>
      <protection/>
    </xf>
    <xf numFmtId="180" fontId="56" fillId="7" borderId="11" xfId="71" applyNumberFormat="1" applyFont="1" applyFill="1" applyBorder="1" applyAlignment="1">
      <alignment horizontal="center"/>
      <protection/>
    </xf>
    <xf numFmtId="2" fontId="30" fillId="0" borderId="13" xfId="71" applyNumberFormat="1" applyFont="1" applyFill="1" applyBorder="1" applyAlignment="1">
      <alignment horizontal="center" vertical="center" textRotation="90"/>
      <protection/>
    </xf>
    <xf numFmtId="2" fontId="30" fillId="0" borderId="14" xfId="71" applyNumberFormat="1" applyFont="1" applyFill="1" applyBorder="1" applyAlignment="1">
      <alignment horizontal="center" vertical="center" textRotation="90"/>
      <protection/>
    </xf>
    <xf numFmtId="49" fontId="31" fillId="0" borderId="16" xfId="71" applyNumberFormat="1" applyFont="1" applyFill="1" applyBorder="1" applyAlignment="1">
      <alignment horizontal="center" vertical="center" textRotation="90" wrapText="1"/>
      <protection/>
    </xf>
    <xf numFmtId="49" fontId="31" fillId="0" borderId="13" xfId="71" applyNumberFormat="1" applyFont="1" applyFill="1" applyBorder="1" applyAlignment="1">
      <alignment horizontal="center" vertical="center" textRotation="90" wrapText="1"/>
      <protection/>
    </xf>
    <xf numFmtId="0" fontId="28" fillId="0" borderId="23" xfId="71" applyFont="1" applyFill="1" applyBorder="1" applyAlignment="1">
      <alignment horizontal="center" vertical="center"/>
      <protection/>
    </xf>
    <xf numFmtId="0" fontId="28" fillId="0" borderId="24" xfId="71" applyFont="1" applyFill="1" applyBorder="1" applyAlignment="1">
      <alignment horizontal="center" vertical="center"/>
      <protection/>
    </xf>
    <xf numFmtId="49" fontId="29" fillId="0" borderId="16" xfId="71" applyNumberFormat="1" applyFont="1" applyFill="1" applyBorder="1" applyAlignment="1">
      <alignment horizontal="center" vertical="center" textRotation="90" wrapText="1"/>
      <protection/>
    </xf>
    <xf numFmtId="49" fontId="29" fillId="0" borderId="13" xfId="71" applyNumberFormat="1" applyFont="1" applyFill="1" applyBorder="1" applyAlignment="1">
      <alignment horizontal="center" vertical="center" textRotation="90" wrapText="1"/>
      <protection/>
    </xf>
    <xf numFmtId="2" fontId="30" fillId="0" borderId="15" xfId="71" applyNumberFormat="1" applyFont="1" applyFill="1" applyBorder="1" applyAlignment="1">
      <alignment horizontal="center" vertical="center" textRotation="90"/>
      <protection/>
    </xf>
    <xf numFmtId="0" fontId="28" fillId="0" borderId="25" xfId="71" applyFont="1" applyFill="1" applyBorder="1" applyAlignment="1">
      <alignment horizontal="center" vertical="center"/>
      <protection/>
    </xf>
    <xf numFmtId="2" fontId="37" fillId="0" borderId="15" xfId="71" applyNumberFormat="1" applyFont="1" applyFill="1" applyBorder="1" applyAlignment="1">
      <alignment horizontal="center" vertical="center" textRotation="90"/>
      <protection/>
    </xf>
    <xf numFmtId="2" fontId="37" fillId="0" borderId="13" xfId="71" applyNumberFormat="1" applyFont="1" applyFill="1" applyBorder="1" applyAlignment="1">
      <alignment horizontal="center" vertical="center" textRotation="90"/>
      <protection/>
    </xf>
    <xf numFmtId="2" fontId="37" fillId="0" borderId="14" xfId="71" applyNumberFormat="1" applyFont="1" applyFill="1" applyBorder="1" applyAlignment="1">
      <alignment horizontal="center" vertical="center" textRotation="90"/>
      <protection/>
    </xf>
    <xf numFmtId="49" fontId="29" fillId="0" borderId="26" xfId="71" applyNumberFormat="1" applyFont="1" applyFill="1" applyBorder="1" applyAlignment="1">
      <alignment horizontal="center" vertical="center" textRotation="90" wrapText="1"/>
      <protection/>
    </xf>
    <xf numFmtId="49" fontId="29" fillId="0" borderId="27" xfId="71" applyNumberFormat="1" applyFont="1" applyFill="1" applyBorder="1" applyAlignment="1">
      <alignment horizontal="center" vertical="center" textRotation="90" wrapText="1"/>
      <protection/>
    </xf>
    <xf numFmtId="49" fontId="29" fillId="0" borderId="28" xfId="71" applyNumberFormat="1" applyFont="1" applyFill="1" applyBorder="1" applyAlignment="1">
      <alignment horizontal="center" vertical="center" textRotation="90" wrapText="1"/>
      <protection/>
    </xf>
    <xf numFmtId="2" fontId="30" fillId="0" borderId="19" xfId="71" applyNumberFormat="1" applyFont="1" applyFill="1" applyBorder="1" applyAlignment="1">
      <alignment horizontal="center" vertical="center" textRotation="90"/>
      <protection/>
    </xf>
    <xf numFmtId="0" fontId="25" fillId="0" borderId="13" xfId="70" applyFont="1" applyFill="1" applyBorder="1" applyAlignment="1">
      <alignment horizontal="center" vertical="center"/>
      <protection/>
    </xf>
    <xf numFmtId="0" fontId="25" fillId="0" borderId="29" xfId="70" applyFont="1" applyFill="1" applyBorder="1" applyAlignment="1">
      <alignment horizontal="center"/>
      <protection/>
    </xf>
    <xf numFmtId="0" fontId="25" fillId="0" borderId="17" xfId="70" applyFont="1" applyFill="1" applyBorder="1" applyAlignment="1">
      <alignment horizontal="center"/>
      <protection/>
    </xf>
    <xf numFmtId="0" fontId="25" fillId="0" borderId="30" xfId="70" applyFont="1" applyFill="1" applyBorder="1" applyAlignment="1">
      <alignment horizontal="center"/>
      <protection/>
    </xf>
    <xf numFmtId="0" fontId="25" fillId="0" borderId="31" xfId="70" applyFont="1" applyFill="1" applyBorder="1" applyAlignment="1">
      <alignment horizontal="center"/>
      <protection/>
    </xf>
    <xf numFmtId="0" fontId="25" fillId="0" borderId="15" xfId="70" applyFont="1" applyFill="1" applyBorder="1" applyAlignment="1">
      <alignment horizontal="center" vertical="center" textRotation="45"/>
      <protection/>
    </xf>
    <xf numFmtId="0" fontId="25" fillId="0" borderId="13" xfId="70" applyFont="1" applyFill="1" applyBorder="1" applyAlignment="1">
      <alignment horizontal="center" vertical="center" textRotation="45"/>
      <protection/>
    </xf>
    <xf numFmtId="49" fontId="29" fillId="0" borderId="15" xfId="71" applyNumberFormat="1" applyFont="1" applyFill="1" applyBorder="1" applyAlignment="1">
      <alignment horizontal="center" vertical="center" textRotation="90" wrapText="1"/>
      <protection/>
    </xf>
    <xf numFmtId="0" fontId="25" fillId="0" borderId="11" xfId="70" applyFont="1" applyFill="1" applyBorder="1" applyAlignment="1">
      <alignment horizontal="center"/>
      <protection/>
    </xf>
    <xf numFmtId="0" fontId="25" fillId="0" borderId="15" xfId="70" applyFont="1" applyFill="1" applyBorder="1" applyAlignment="1">
      <alignment horizontal="center" vertical="center"/>
      <protection/>
    </xf>
    <xf numFmtId="0" fontId="25" fillId="0" borderId="0" xfId="70" applyFont="1" applyFill="1" applyBorder="1" applyAlignment="1">
      <alignment horizontal="center"/>
      <protection/>
    </xf>
    <xf numFmtId="0" fontId="25" fillId="0" borderId="32" xfId="70" applyFont="1" applyFill="1" applyBorder="1" applyAlignment="1">
      <alignment horizontal="center"/>
      <protection/>
    </xf>
    <xf numFmtId="0" fontId="19" fillId="0" borderId="0" xfId="70" applyFont="1" applyFill="1" applyAlignment="1">
      <alignment horizontal="center"/>
      <protection/>
    </xf>
    <xf numFmtId="0" fontId="20" fillId="0" borderId="0" xfId="70" applyFont="1" applyFill="1" applyAlignment="1">
      <alignment horizontal="center"/>
      <protection/>
    </xf>
    <xf numFmtId="0" fontId="18" fillId="0" borderId="0" xfId="70" applyFont="1" applyFill="1" applyBorder="1" applyAlignment="1">
      <alignment horizontal="right"/>
      <protection/>
    </xf>
    <xf numFmtId="0" fontId="25" fillId="0" borderId="14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0" fontId="25" fillId="0" borderId="17" xfId="70" applyFont="1" applyFill="1" applyBorder="1" applyAlignment="1">
      <alignment horizontal="center" vertical="center" wrapText="1"/>
      <protection/>
    </xf>
    <xf numFmtId="0" fontId="25" fillId="0" borderId="17" xfId="70" applyFont="1" applyFill="1" applyBorder="1" applyAlignment="1">
      <alignment horizontal="center" vertical="center"/>
      <protection/>
    </xf>
    <xf numFmtId="2" fontId="37" fillId="0" borderId="19" xfId="71" applyNumberFormat="1" applyFont="1" applyFill="1" applyBorder="1" applyAlignment="1">
      <alignment horizontal="center" vertical="center" textRotation="90"/>
      <protection/>
    </xf>
    <xf numFmtId="0" fontId="41" fillId="0" borderId="0" xfId="71" applyFont="1" applyAlignment="1">
      <alignment horizontal="center"/>
      <protection/>
    </xf>
    <xf numFmtId="0" fontId="46" fillId="0" borderId="0" xfId="71" applyFont="1" applyAlignment="1">
      <alignment horizontal="center"/>
      <protection/>
    </xf>
    <xf numFmtId="0" fontId="36" fillId="0" borderId="0" xfId="71" applyFont="1" applyAlignment="1">
      <alignment horizontal="center"/>
      <protection/>
    </xf>
    <xf numFmtId="0" fontId="0" fillId="0" borderId="32" xfId="71" applyFont="1" applyBorder="1" applyAlignment="1">
      <alignment horizontal="right"/>
      <protection/>
    </xf>
    <xf numFmtId="0" fontId="1" fillId="0" borderId="32" xfId="71" applyBorder="1" applyAlignment="1">
      <alignment horizontal="right"/>
      <protection/>
    </xf>
    <xf numFmtId="0" fontId="0" fillId="0" borderId="0" xfId="71" applyFont="1" applyAlignment="1">
      <alignment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9" fillId="0" borderId="11" xfId="71" applyFont="1" applyFill="1" applyBorder="1">
      <alignment/>
      <protection/>
    </xf>
    <xf numFmtId="0" fontId="29" fillId="0" borderId="11" xfId="71" applyFont="1" applyFill="1" applyBorder="1" applyAlignment="1">
      <alignment wrapText="1"/>
      <protection/>
    </xf>
    <xf numFmtId="0" fontId="1" fillId="13" borderId="33" xfId="71" applyFill="1" applyBorder="1" applyAlignment="1">
      <alignment horizontal="center" wrapText="1"/>
      <protection/>
    </xf>
    <xf numFmtId="0" fontId="1" fillId="13" borderId="34" xfId="71" applyFill="1" applyBorder="1" applyAlignment="1">
      <alignment horizontal="center" wrapText="1"/>
      <protection/>
    </xf>
    <xf numFmtId="0" fontId="1" fillId="13" borderId="35" xfId="71" applyFill="1" applyBorder="1" applyAlignment="1">
      <alignment horizontal="center" vertical="top"/>
      <protection/>
    </xf>
    <xf numFmtId="0" fontId="1" fillId="13" borderId="36" xfId="71" applyFill="1" applyBorder="1" applyAlignment="1">
      <alignment horizontal="center" vertical="top"/>
      <protection/>
    </xf>
    <xf numFmtId="0" fontId="1" fillId="13" borderId="33" xfId="71" applyFill="1" applyBorder="1" applyAlignment="1">
      <alignment horizontal="center"/>
      <protection/>
    </xf>
    <xf numFmtId="0" fontId="1" fillId="13" borderId="34" xfId="71" applyFill="1" applyBorder="1" applyAlignment="1">
      <alignment horizontal="center"/>
      <protection/>
    </xf>
    <xf numFmtId="0" fontId="57" fillId="13" borderId="33" xfId="71" applyFont="1" applyFill="1" applyBorder="1" applyAlignment="1">
      <alignment horizontal="center"/>
      <protection/>
    </xf>
    <xf numFmtId="0" fontId="57" fillId="13" borderId="34" xfId="71" applyFont="1" applyFill="1" applyBorder="1" applyAlignment="1">
      <alignment horizontal="center"/>
      <protection/>
    </xf>
    <xf numFmtId="0" fontId="57" fillId="13" borderId="35" xfId="71" applyFont="1" applyFill="1" applyBorder="1" applyAlignment="1">
      <alignment horizontal="center" vertical="top"/>
      <protection/>
    </xf>
    <xf numFmtId="0" fontId="57" fillId="13" borderId="36" xfId="71" applyFont="1" applyFill="1" applyBorder="1" applyAlignment="1">
      <alignment horizontal="center" vertical="top"/>
      <protection/>
    </xf>
    <xf numFmtId="0" fontId="1" fillId="13" borderId="11" xfId="71" applyFill="1" applyBorder="1" applyAlignment="1">
      <alignment horizontal="center"/>
      <protection/>
    </xf>
    <xf numFmtId="0" fontId="1" fillId="13" borderId="37" xfId="71" applyFill="1" applyBorder="1" applyAlignment="1">
      <alignment horizontal="center" vertical="center" wrapText="1"/>
      <protection/>
    </xf>
    <xf numFmtId="0" fontId="1" fillId="13" borderId="38" xfId="71" applyFill="1" applyBorder="1" applyAlignment="1">
      <alignment horizontal="center" vertical="center"/>
      <protection/>
    </xf>
    <xf numFmtId="0" fontId="1" fillId="13" borderId="38" xfId="71" applyFill="1" applyBorder="1" applyAlignment="1">
      <alignment horizontal="center" vertical="center" wrapText="1"/>
      <protection/>
    </xf>
    <xf numFmtId="0" fontId="1" fillId="13" borderId="37" xfId="71" applyFill="1" applyBorder="1" applyAlignment="1">
      <alignment horizontal="center" vertical="center"/>
      <protection/>
    </xf>
    <xf numFmtId="0" fontId="58" fillId="13" borderId="33" xfId="71" applyFont="1" applyFill="1" applyBorder="1" applyAlignment="1">
      <alignment horizontal="center"/>
      <protection/>
    </xf>
    <xf numFmtId="0" fontId="58" fillId="13" borderId="34" xfId="71" applyFont="1" applyFill="1" applyBorder="1" applyAlignment="1">
      <alignment horizontal="center"/>
      <protection/>
    </xf>
    <xf numFmtId="0" fontId="58" fillId="13" borderId="35" xfId="71" applyFont="1" applyFill="1" applyBorder="1" applyAlignment="1">
      <alignment horizontal="center" vertical="center"/>
      <protection/>
    </xf>
    <xf numFmtId="0" fontId="58" fillId="13" borderId="36" xfId="71" applyFont="1" applyFill="1" applyBorder="1" applyAlignment="1">
      <alignment horizontal="center" vertical="center"/>
      <protection/>
    </xf>
    <xf numFmtId="0" fontId="1" fillId="13" borderId="33" xfId="71" applyFill="1" applyBorder="1" applyAlignment="1">
      <alignment horizontal="center" vertical="top" wrapText="1"/>
      <protection/>
    </xf>
    <xf numFmtId="0" fontId="1" fillId="13" borderId="34" xfId="71" applyFill="1" applyBorder="1" applyAlignment="1">
      <alignment horizontal="center" vertical="top"/>
      <protection/>
    </xf>
    <xf numFmtId="0" fontId="57" fillId="13" borderId="39" xfId="71" applyFont="1" applyFill="1" applyBorder="1" applyAlignment="1">
      <alignment horizontal="center" vertical="center"/>
      <protection/>
    </xf>
    <xf numFmtId="0" fontId="25" fillId="13" borderId="15" xfId="70" applyFont="1" applyFill="1" applyBorder="1" applyAlignment="1">
      <alignment horizontal="center" vertical="center" textRotation="45"/>
      <protection/>
    </xf>
    <xf numFmtId="0" fontId="25" fillId="13" borderId="40" xfId="70" applyFont="1" applyFill="1" applyBorder="1" applyAlignment="1">
      <alignment horizontal="center" vertical="center"/>
      <protection/>
    </xf>
    <xf numFmtId="0" fontId="59" fillId="13" borderId="41" xfId="70" applyFont="1" applyFill="1" applyBorder="1" applyAlignment="1">
      <alignment horizontal="center" vertical="center" wrapText="1"/>
      <protection/>
    </xf>
    <xf numFmtId="0" fontId="25" fillId="13" borderId="23" xfId="70" applyFont="1" applyFill="1" applyBorder="1" applyAlignment="1">
      <alignment horizontal="center" vertical="center"/>
      <protection/>
    </xf>
    <xf numFmtId="0" fontId="25" fillId="13" borderId="13" xfId="70" applyFont="1" applyFill="1" applyBorder="1" applyAlignment="1">
      <alignment horizontal="center" vertical="center" textRotation="45"/>
      <protection/>
    </xf>
    <xf numFmtId="0" fontId="25" fillId="13" borderId="29" xfId="70" applyFont="1" applyFill="1" applyBorder="1" applyAlignment="1">
      <alignment horizontal="center" vertical="center"/>
      <protection/>
    </xf>
    <xf numFmtId="0" fontId="59" fillId="13" borderId="17" xfId="70" applyFont="1" applyFill="1" applyBorder="1" applyAlignment="1">
      <alignment horizontal="center" vertical="center"/>
      <protection/>
    </xf>
    <xf numFmtId="0" fontId="25" fillId="13" borderId="24" xfId="70" applyFont="1" applyFill="1" applyBorder="1" applyAlignment="1">
      <alignment horizontal="center" vertical="center"/>
      <protection/>
    </xf>
    <xf numFmtId="0" fontId="59" fillId="13" borderId="22" xfId="70" applyFont="1" applyFill="1" applyBorder="1" applyAlignment="1">
      <alignment horizontal="center" vertical="center"/>
      <protection/>
    </xf>
    <xf numFmtId="0" fontId="25" fillId="13" borderId="25" xfId="70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4"/>
  <sheetViews>
    <sheetView zoomScale="85" zoomScaleNormal="85" zoomScalePageLayoutView="0" workbookViewId="0" topLeftCell="A1">
      <selection activeCell="E152" sqref="E152"/>
    </sheetView>
  </sheetViews>
  <sheetFormatPr defaultColWidth="9.00390625" defaultRowHeight="12.75"/>
  <cols>
    <col min="1" max="1" width="9.25390625" style="0" customWidth="1"/>
    <col min="2" max="2" width="25.125" style="0" customWidth="1"/>
    <col min="3" max="4" width="5.75390625" style="0" customWidth="1"/>
    <col min="5" max="5" width="6.75390625" style="0" customWidth="1"/>
    <col min="6" max="6" width="6.125" style="0" customWidth="1"/>
    <col min="7" max="7" width="6.25390625" style="0" customWidth="1"/>
    <col min="8" max="8" width="5.625" style="0" customWidth="1"/>
    <col min="9" max="9" width="5.75390625" style="0" customWidth="1"/>
    <col min="10" max="10" width="5.625" style="0" customWidth="1"/>
    <col min="11" max="11" width="5.875" style="0" customWidth="1"/>
    <col min="12" max="12" width="5.625" style="0" customWidth="1"/>
    <col min="13" max="13" width="8.375" style="0" customWidth="1"/>
    <col min="14" max="14" width="5.375" style="0" customWidth="1"/>
    <col min="15" max="15" width="5.75390625" style="0" customWidth="1"/>
    <col min="16" max="16" width="4.625" style="0" customWidth="1"/>
    <col min="17" max="17" width="5.875" style="0" customWidth="1"/>
    <col min="18" max="18" width="5.25390625" style="0" customWidth="1"/>
    <col min="19" max="19" width="7.375" style="0" customWidth="1"/>
    <col min="20" max="20" width="8.625" style="0" customWidth="1"/>
  </cols>
  <sheetData>
    <row r="1" spans="1:20" ht="21.75" customHeight="1">
      <c r="A1" s="1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"/>
      <c r="T1" s="1"/>
    </row>
    <row r="2" spans="1:20" ht="11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</row>
    <row r="3" spans="1:20" ht="27">
      <c r="A3" s="1"/>
      <c r="B3" s="138" t="s">
        <v>20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"/>
      <c r="T3" s="1"/>
    </row>
    <row r="4" spans="1:20" ht="13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</row>
    <row r="5" spans="1:20" ht="20.25">
      <c r="A5" s="4"/>
      <c r="B5" s="141" t="s">
        <v>21</v>
      </c>
      <c r="C5" s="14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9" t="s">
        <v>19</v>
      </c>
      <c r="P5" s="139"/>
      <c r="Q5" s="139"/>
      <c r="R5" s="139"/>
      <c r="S5" s="139"/>
      <c r="T5" s="4"/>
    </row>
    <row r="6" spans="1:20" ht="11.2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5"/>
    </row>
    <row r="7" spans="1:20" ht="15.75" thickTop="1">
      <c r="A7" s="130" t="s">
        <v>17</v>
      </c>
      <c r="B7" s="134" t="s">
        <v>3</v>
      </c>
      <c r="C7" s="126" t="s">
        <v>15</v>
      </c>
      <c r="D7" s="127"/>
      <c r="E7" s="126" t="s">
        <v>13</v>
      </c>
      <c r="F7" s="127"/>
      <c r="G7" s="140" t="s">
        <v>11</v>
      </c>
      <c r="H7" s="140"/>
      <c r="I7" s="140"/>
      <c r="J7" s="140"/>
      <c r="K7" s="140"/>
      <c r="L7" s="140"/>
      <c r="M7" s="126" t="s">
        <v>9</v>
      </c>
      <c r="N7" s="127"/>
      <c r="O7" s="126" t="s">
        <v>7</v>
      </c>
      <c r="P7" s="135"/>
      <c r="Q7" s="126" t="s">
        <v>5</v>
      </c>
      <c r="R7" s="127"/>
      <c r="S7" s="142" t="s">
        <v>18</v>
      </c>
      <c r="T7" s="125" t="s">
        <v>4</v>
      </c>
    </row>
    <row r="8" spans="1:22" ht="15">
      <c r="A8" s="131"/>
      <c r="B8" s="125"/>
      <c r="C8" s="128" t="s">
        <v>16</v>
      </c>
      <c r="D8" s="129"/>
      <c r="E8" s="128" t="s">
        <v>14</v>
      </c>
      <c r="F8" s="129"/>
      <c r="G8" s="133" t="s">
        <v>12</v>
      </c>
      <c r="H8" s="133"/>
      <c r="I8" s="133">
        <v>10</v>
      </c>
      <c r="J8" s="133"/>
      <c r="K8" s="133" t="s">
        <v>1</v>
      </c>
      <c r="L8" s="133"/>
      <c r="M8" s="128" t="s">
        <v>10</v>
      </c>
      <c r="N8" s="129"/>
      <c r="O8" s="128" t="s">
        <v>8</v>
      </c>
      <c r="P8" s="136"/>
      <c r="Q8" s="128" t="s">
        <v>6</v>
      </c>
      <c r="R8" s="129"/>
      <c r="S8" s="143"/>
      <c r="T8" s="125"/>
      <c r="V8" s="95"/>
    </row>
    <row r="9" spans="1:20" ht="15.75" thickBot="1">
      <c r="A9" s="131"/>
      <c r="B9" s="125"/>
      <c r="C9" s="34" t="s">
        <v>22</v>
      </c>
      <c r="D9" s="35" t="s">
        <v>4</v>
      </c>
      <c r="E9" s="9" t="s">
        <v>22</v>
      </c>
      <c r="F9" s="35" t="s">
        <v>4</v>
      </c>
      <c r="G9" s="9" t="s">
        <v>22</v>
      </c>
      <c r="H9" s="35" t="s">
        <v>4</v>
      </c>
      <c r="I9" s="9" t="s">
        <v>22</v>
      </c>
      <c r="J9" s="35" t="s">
        <v>4</v>
      </c>
      <c r="K9" s="9" t="s">
        <v>22</v>
      </c>
      <c r="L9" s="35" t="s">
        <v>4</v>
      </c>
      <c r="M9" s="36" t="s">
        <v>22</v>
      </c>
      <c r="N9" s="35" t="s">
        <v>4</v>
      </c>
      <c r="O9" s="37" t="s">
        <v>2</v>
      </c>
      <c r="P9" s="35" t="s">
        <v>4</v>
      </c>
      <c r="Q9" s="38" t="s">
        <v>22</v>
      </c>
      <c r="R9" s="39" t="s">
        <v>4</v>
      </c>
      <c r="S9" s="125"/>
      <c r="T9" s="125"/>
    </row>
    <row r="10" spans="1:22" ht="16.5" customHeight="1" thickTop="1">
      <c r="A10" s="132" t="s">
        <v>23</v>
      </c>
      <c r="B10" s="40" t="s">
        <v>24</v>
      </c>
      <c r="C10" s="116">
        <v>52.9</v>
      </c>
      <c r="D10" s="56"/>
      <c r="E10" s="57">
        <v>79.3</v>
      </c>
      <c r="F10" s="58"/>
      <c r="G10" s="59">
        <v>25</v>
      </c>
      <c r="H10" s="58"/>
      <c r="I10" s="66">
        <v>82</v>
      </c>
      <c r="J10" s="58"/>
      <c r="K10" s="59">
        <v>35</v>
      </c>
      <c r="L10" s="58"/>
      <c r="M10" s="104">
        <v>0.000837962962962963</v>
      </c>
      <c r="N10" s="58"/>
      <c r="O10" s="118">
        <v>6.28</v>
      </c>
      <c r="P10" s="62"/>
      <c r="Q10" s="118" t="s">
        <v>167</v>
      </c>
      <c r="R10" s="63"/>
      <c r="S10" s="41"/>
      <c r="T10" s="112">
        <v>1</v>
      </c>
      <c r="V10" s="97"/>
    </row>
    <row r="11" spans="1:20" ht="16.5" customHeight="1">
      <c r="A11" s="115"/>
      <c r="B11" s="18" t="s">
        <v>25</v>
      </c>
      <c r="C11" s="108"/>
      <c r="D11" s="56"/>
      <c r="E11" s="64"/>
      <c r="F11" s="65"/>
      <c r="G11" s="66">
        <v>30</v>
      </c>
      <c r="H11" s="58"/>
      <c r="I11" s="66">
        <v>89</v>
      </c>
      <c r="J11" s="65"/>
      <c r="K11" s="66">
        <v>55</v>
      </c>
      <c r="L11" s="65"/>
      <c r="M11" s="61"/>
      <c r="N11" s="65"/>
      <c r="O11" s="119"/>
      <c r="P11" s="62"/>
      <c r="Q11" s="119"/>
      <c r="R11" s="67"/>
      <c r="S11" s="11"/>
      <c r="T11" s="113"/>
    </row>
    <row r="12" spans="1:22" ht="16.5" customHeight="1">
      <c r="A12" s="115"/>
      <c r="B12" s="18" t="s">
        <v>26</v>
      </c>
      <c r="C12" s="108"/>
      <c r="D12" s="72">
        <v>1</v>
      </c>
      <c r="E12" s="64"/>
      <c r="F12" s="65">
        <v>2</v>
      </c>
      <c r="G12" s="66">
        <v>50</v>
      </c>
      <c r="H12" s="58">
        <v>3</v>
      </c>
      <c r="I12" s="66">
        <v>87</v>
      </c>
      <c r="J12" s="65">
        <v>3</v>
      </c>
      <c r="K12" s="66">
        <v>45</v>
      </c>
      <c r="L12" s="65">
        <v>4</v>
      </c>
      <c r="M12" s="61">
        <v>0.0009311342592592593</v>
      </c>
      <c r="N12" s="65">
        <v>2</v>
      </c>
      <c r="O12" s="119"/>
      <c r="P12" s="62">
        <v>1</v>
      </c>
      <c r="Q12" s="119"/>
      <c r="R12" s="67">
        <v>1</v>
      </c>
      <c r="S12" s="11">
        <f>SUM(D12,F12,H12,J12,L12,N12,P12,R12)</f>
        <v>17</v>
      </c>
      <c r="T12" s="113"/>
      <c r="V12" s="96"/>
    </row>
    <row r="13" spans="1:20" ht="16.5" customHeight="1">
      <c r="A13" s="115"/>
      <c r="B13" s="18" t="s">
        <v>27</v>
      </c>
      <c r="C13" s="108"/>
      <c r="D13" s="56"/>
      <c r="E13" s="64">
        <v>82.7</v>
      </c>
      <c r="F13" s="65"/>
      <c r="G13" s="66">
        <v>40</v>
      </c>
      <c r="H13" s="58"/>
      <c r="I13" s="66">
        <v>85</v>
      </c>
      <c r="J13" s="65"/>
      <c r="K13" s="66">
        <v>40</v>
      </c>
      <c r="L13" s="65"/>
      <c r="M13" s="61"/>
      <c r="N13" s="65"/>
      <c r="O13" s="119"/>
      <c r="P13" s="62"/>
      <c r="Q13" s="119"/>
      <c r="R13" s="67"/>
      <c r="S13" s="11"/>
      <c r="T13" s="113"/>
    </row>
    <row r="14" spans="1:20" ht="16.5" customHeight="1">
      <c r="A14" s="115"/>
      <c r="B14" s="18" t="s">
        <v>28</v>
      </c>
      <c r="C14" s="109"/>
      <c r="D14" s="56"/>
      <c r="E14" s="68"/>
      <c r="F14" s="65"/>
      <c r="G14" s="66"/>
      <c r="H14" s="65"/>
      <c r="I14" s="66"/>
      <c r="J14" s="65"/>
      <c r="K14" s="66"/>
      <c r="L14" s="65"/>
      <c r="M14" s="69"/>
      <c r="N14" s="65"/>
      <c r="O14" s="120"/>
      <c r="P14" s="62"/>
      <c r="Q14" s="120"/>
      <c r="R14" s="67"/>
      <c r="S14" s="11"/>
      <c r="T14" s="113"/>
    </row>
    <row r="15" spans="1:20" ht="16.5" customHeight="1" thickBot="1">
      <c r="A15" s="115"/>
      <c r="B15" s="46"/>
      <c r="C15" s="47"/>
      <c r="D15" s="48"/>
      <c r="E15" s="49">
        <f>SUM(E10:E14)</f>
        <v>162</v>
      </c>
      <c r="F15" s="48"/>
      <c r="G15" s="50">
        <f>SUM(G10:G14)</f>
        <v>145</v>
      </c>
      <c r="H15" s="48"/>
      <c r="I15" s="50">
        <f>SUM(I10:I14)</f>
        <v>343</v>
      </c>
      <c r="J15" s="51"/>
      <c r="K15" s="50">
        <f>SUM(K10:K14)</f>
        <v>175</v>
      </c>
      <c r="L15" s="48"/>
      <c r="M15" s="52">
        <f>SUM(M10:M14)</f>
        <v>0.0017690972222222223</v>
      </c>
      <c r="N15" s="48"/>
      <c r="O15" s="53" t="s">
        <v>214</v>
      </c>
      <c r="P15" s="48"/>
      <c r="Q15" s="55"/>
      <c r="R15" s="48"/>
      <c r="S15" s="48"/>
      <c r="T15" s="117"/>
    </row>
    <row r="16" spans="1:20" ht="16.5" customHeight="1" thickTop="1">
      <c r="A16" s="114" t="s">
        <v>29</v>
      </c>
      <c r="B16" s="18" t="s">
        <v>30</v>
      </c>
      <c r="C16" s="116">
        <v>45.2</v>
      </c>
      <c r="D16" s="41"/>
      <c r="E16" s="57"/>
      <c r="F16" s="58"/>
      <c r="G16" s="59"/>
      <c r="H16" s="58"/>
      <c r="I16" s="60"/>
      <c r="J16" s="58"/>
      <c r="K16" s="59"/>
      <c r="L16" s="58"/>
      <c r="M16" s="73"/>
      <c r="N16" s="58"/>
      <c r="O16" s="118">
        <v>8.45</v>
      </c>
      <c r="P16" s="62"/>
      <c r="Q16" s="118" t="s">
        <v>172</v>
      </c>
      <c r="R16" s="41"/>
      <c r="S16" s="41"/>
      <c r="T16" s="112">
        <v>9</v>
      </c>
    </row>
    <row r="17" spans="1:20" ht="16.5" customHeight="1">
      <c r="A17" s="115"/>
      <c r="B17" s="18" t="s">
        <v>31</v>
      </c>
      <c r="C17" s="108"/>
      <c r="D17" s="11"/>
      <c r="E17" s="64">
        <v>63.2</v>
      </c>
      <c r="F17" s="65"/>
      <c r="G17" s="66">
        <v>25</v>
      </c>
      <c r="H17" s="58"/>
      <c r="I17" s="66">
        <v>89</v>
      </c>
      <c r="J17" s="65"/>
      <c r="K17" s="66">
        <v>50</v>
      </c>
      <c r="L17" s="65"/>
      <c r="M17" s="73"/>
      <c r="N17" s="65"/>
      <c r="O17" s="119"/>
      <c r="P17" s="62"/>
      <c r="Q17" s="119"/>
      <c r="R17" s="11"/>
      <c r="S17" s="11"/>
      <c r="T17" s="113"/>
    </row>
    <row r="18" spans="1:20" ht="16.5" customHeight="1">
      <c r="A18" s="115"/>
      <c r="B18" s="18" t="s">
        <v>32</v>
      </c>
      <c r="C18" s="108"/>
      <c r="D18" s="11">
        <v>11</v>
      </c>
      <c r="E18" s="64"/>
      <c r="F18" s="65">
        <v>15</v>
      </c>
      <c r="G18" s="66">
        <v>25</v>
      </c>
      <c r="H18" s="58">
        <v>7</v>
      </c>
      <c r="I18" s="66">
        <v>61</v>
      </c>
      <c r="J18" s="65">
        <v>10</v>
      </c>
      <c r="K18" s="66">
        <v>35</v>
      </c>
      <c r="L18" s="65">
        <v>10</v>
      </c>
      <c r="M18" s="73">
        <v>0.0013157407407407408</v>
      </c>
      <c r="N18" s="65">
        <v>9</v>
      </c>
      <c r="O18" s="119"/>
      <c r="P18" s="62">
        <v>4</v>
      </c>
      <c r="Q18" s="119"/>
      <c r="R18" s="11">
        <v>6</v>
      </c>
      <c r="S18" s="11">
        <f>SUM(D18,F18,H18,J18,L18,N18,P18,R18)</f>
        <v>72</v>
      </c>
      <c r="T18" s="113"/>
    </row>
    <row r="19" spans="1:20" ht="16.5" customHeight="1">
      <c r="A19" s="115"/>
      <c r="B19" s="18" t="s">
        <v>33</v>
      </c>
      <c r="C19" s="108"/>
      <c r="D19" s="11"/>
      <c r="E19" s="64"/>
      <c r="F19" s="65"/>
      <c r="G19" s="66">
        <v>45</v>
      </c>
      <c r="H19" s="58"/>
      <c r="I19" s="66">
        <v>74</v>
      </c>
      <c r="J19" s="65"/>
      <c r="K19" s="66">
        <v>10</v>
      </c>
      <c r="L19" s="65"/>
      <c r="M19" s="73"/>
      <c r="N19" s="65"/>
      <c r="O19" s="119"/>
      <c r="P19" s="62"/>
      <c r="Q19" s="119"/>
      <c r="R19" s="11"/>
      <c r="S19" s="11"/>
      <c r="T19" s="113"/>
    </row>
    <row r="20" spans="1:20" ht="16.5" customHeight="1">
      <c r="A20" s="115"/>
      <c r="B20" s="18" t="s">
        <v>34</v>
      </c>
      <c r="C20" s="109"/>
      <c r="D20" s="11"/>
      <c r="E20" s="64">
        <v>60.2</v>
      </c>
      <c r="F20" s="65"/>
      <c r="G20" s="66">
        <v>44</v>
      </c>
      <c r="H20" s="65"/>
      <c r="I20" s="66">
        <v>81</v>
      </c>
      <c r="J20" s="65"/>
      <c r="K20" s="66">
        <v>35</v>
      </c>
      <c r="L20" s="65"/>
      <c r="M20" s="74">
        <v>0.0010346064814814816</v>
      </c>
      <c r="N20" s="65"/>
      <c r="O20" s="120"/>
      <c r="P20" s="62"/>
      <c r="Q20" s="120"/>
      <c r="R20" s="11"/>
      <c r="S20" s="11"/>
      <c r="T20" s="113"/>
    </row>
    <row r="21" spans="1:20" ht="16.5" customHeight="1" thickBot="1">
      <c r="A21" s="115"/>
      <c r="B21" s="46"/>
      <c r="C21" s="47"/>
      <c r="D21" s="48"/>
      <c r="E21" s="49">
        <f>SUM(E16:E20)</f>
        <v>123.4</v>
      </c>
      <c r="F21" s="48"/>
      <c r="G21" s="50">
        <f>SUM(G16:G20)</f>
        <v>139</v>
      </c>
      <c r="H21" s="48"/>
      <c r="I21" s="50">
        <f>SUM(I16:I20)</f>
        <v>305</v>
      </c>
      <c r="J21" s="51"/>
      <c r="K21" s="50">
        <f>SUM(K16:K20)</f>
        <v>130</v>
      </c>
      <c r="L21" s="48"/>
      <c r="M21" s="52">
        <f>SUM(M16:M20)</f>
        <v>0.0023503472222222224</v>
      </c>
      <c r="N21" s="48"/>
      <c r="O21" s="53" t="s">
        <v>214</v>
      </c>
      <c r="P21" s="48"/>
      <c r="Q21" s="55"/>
      <c r="R21" s="48"/>
      <c r="S21" s="48"/>
      <c r="T21" s="117"/>
    </row>
    <row r="22" spans="1:20" ht="16.5" customHeight="1" thickTop="1">
      <c r="A22" s="114" t="s">
        <v>35</v>
      </c>
      <c r="B22" s="18" t="s">
        <v>36</v>
      </c>
      <c r="C22" s="116">
        <v>48.6</v>
      </c>
      <c r="D22" s="41"/>
      <c r="E22" s="57"/>
      <c r="F22" s="58"/>
      <c r="G22" s="59">
        <v>25</v>
      </c>
      <c r="H22" s="58"/>
      <c r="I22" s="66">
        <v>77</v>
      </c>
      <c r="J22" s="58"/>
      <c r="K22" s="59">
        <v>50</v>
      </c>
      <c r="L22" s="58"/>
      <c r="M22" s="73"/>
      <c r="N22" s="58"/>
      <c r="O22" s="118">
        <v>10.45</v>
      </c>
      <c r="P22" s="62"/>
      <c r="Q22" s="118" t="s">
        <v>173</v>
      </c>
      <c r="R22" s="41"/>
      <c r="S22" s="41"/>
      <c r="T22" s="112">
        <v>3</v>
      </c>
    </row>
    <row r="23" spans="1:20" ht="16.5" customHeight="1">
      <c r="A23" s="115"/>
      <c r="B23" s="18" t="s">
        <v>37</v>
      </c>
      <c r="C23" s="108"/>
      <c r="D23" s="11"/>
      <c r="E23" s="64">
        <v>69.8</v>
      </c>
      <c r="F23" s="65"/>
      <c r="G23" s="66">
        <v>35</v>
      </c>
      <c r="H23" s="58"/>
      <c r="I23" s="66">
        <v>88</v>
      </c>
      <c r="J23" s="65"/>
      <c r="K23" s="66">
        <v>55</v>
      </c>
      <c r="L23" s="65"/>
      <c r="M23" s="103">
        <v>0.0008554398148148148</v>
      </c>
      <c r="N23" s="65"/>
      <c r="O23" s="119"/>
      <c r="P23" s="62"/>
      <c r="Q23" s="119"/>
      <c r="R23" s="11"/>
      <c r="S23" s="11"/>
      <c r="T23" s="113"/>
    </row>
    <row r="24" spans="1:20" ht="16.5" customHeight="1">
      <c r="A24" s="115"/>
      <c r="B24" s="18" t="s">
        <v>38</v>
      </c>
      <c r="C24" s="108"/>
      <c r="D24" s="11">
        <v>4</v>
      </c>
      <c r="E24" s="64">
        <v>76.7</v>
      </c>
      <c r="F24" s="65">
        <v>5</v>
      </c>
      <c r="G24" s="66">
        <v>45</v>
      </c>
      <c r="H24" s="58">
        <v>12</v>
      </c>
      <c r="I24" s="106">
        <v>93</v>
      </c>
      <c r="J24" s="65">
        <v>2</v>
      </c>
      <c r="K24" s="66">
        <v>30</v>
      </c>
      <c r="L24" s="65">
        <v>6</v>
      </c>
      <c r="M24" s="73"/>
      <c r="N24" s="65">
        <v>1</v>
      </c>
      <c r="O24" s="119"/>
      <c r="P24" s="62">
        <v>6</v>
      </c>
      <c r="Q24" s="119"/>
      <c r="R24" s="11">
        <v>2</v>
      </c>
      <c r="S24" s="11">
        <f>SUM(D24,F24,H24,J24,L24,N24,P24,R24)</f>
        <v>38</v>
      </c>
      <c r="T24" s="113"/>
    </row>
    <row r="25" spans="1:20" ht="16.5" customHeight="1">
      <c r="A25" s="115"/>
      <c r="B25" s="18" t="s">
        <v>39</v>
      </c>
      <c r="C25" s="108"/>
      <c r="D25" s="11"/>
      <c r="E25" s="64"/>
      <c r="F25" s="65"/>
      <c r="G25" s="66">
        <v>10</v>
      </c>
      <c r="H25" s="58"/>
      <c r="I25" s="66">
        <v>88</v>
      </c>
      <c r="J25" s="65"/>
      <c r="K25" s="66">
        <v>25</v>
      </c>
      <c r="L25" s="65"/>
      <c r="M25" s="73">
        <v>0.0008741898148148147</v>
      </c>
      <c r="N25" s="65"/>
      <c r="O25" s="119"/>
      <c r="P25" s="62"/>
      <c r="Q25" s="119"/>
      <c r="R25" s="11"/>
      <c r="S25" s="11"/>
      <c r="T25" s="113"/>
    </row>
    <row r="26" spans="1:20" ht="16.5" customHeight="1">
      <c r="A26" s="115"/>
      <c r="B26" s="18" t="s">
        <v>40</v>
      </c>
      <c r="C26" s="109"/>
      <c r="D26" s="11"/>
      <c r="E26" s="68"/>
      <c r="F26" s="65"/>
      <c r="G26" s="66"/>
      <c r="H26" s="65"/>
      <c r="I26" s="66"/>
      <c r="J26" s="65"/>
      <c r="K26" s="66"/>
      <c r="L26" s="65"/>
      <c r="M26" s="74"/>
      <c r="N26" s="65"/>
      <c r="O26" s="120"/>
      <c r="P26" s="62"/>
      <c r="Q26" s="120"/>
      <c r="R26" s="11"/>
      <c r="S26" s="11"/>
      <c r="T26" s="113"/>
    </row>
    <row r="27" spans="1:20" ht="16.5" customHeight="1" thickBot="1">
      <c r="A27" s="115"/>
      <c r="B27" s="21"/>
      <c r="C27" s="20"/>
      <c r="D27" s="48"/>
      <c r="E27" s="49">
        <f>SUM(E22:E26)</f>
        <v>146.5</v>
      </c>
      <c r="F27" s="48"/>
      <c r="G27" s="50">
        <f>SUM(G22:G26)</f>
        <v>115</v>
      </c>
      <c r="H27" s="48"/>
      <c r="I27" s="50">
        <f>SUM(I22:I26)</f>
        <v>346</v>
      </c>
      <c r="J27" s="51"/>
      <c r="K27" s="50">
        <f>SUM(K22:K26)</f>
        <v>160</v>
      </c>
      <c r="L27" s="48"/>
      <c r="M27" s="52">
        <f>SUM(M22:M26)</f>
        <v>0.0017296296296296296</v>
      </c>
      <c r="N27" s="48"/>
      <c r="O27" s="53" t="s">
        <v>214</v>
      </c>
      <c r="P27" s="48"/>
      <c r="Q27" s="55"/>
      <c r="R27" s="48"/>
      <c r="S27" s="48"/>
      <c r="T27" s="117"/>
    </row>
    <row r="28" spans="1:20" ht="16.5" customHeight="1" thickTop="1">
      <c r="A28" s="114" t="s">
        <v>41</v>
      </c>
      <c r="B28" s="18" t="s">
        <v>42</v>
      </c>
      <c r="C28" s="116">
        <v>51.4</v>
      </c>
      <c r="D28" s="41"/>
      <c r="E28" s="57">
        <v>73.7</v>
      </c>
      <c r="F28" s="58"/>
      <c r="G28" s="59">
        <v>20</v>
      </c>
      <c r="H28" s="58"/>
      <c r="I28" s="66">
        <v>88</v>
      </c>
      <c r="J28" s="58"/>
      <c r="K28" s="59">
        <v>30</v>
      </c>
      <c r="L28" s="58"/>
      <c r="M28" s="73">
        <v>0.0008878472222222222</v>
      </c>
      <c r="N28" s="58"/>
      <c r="O28" s="118">
        <v>12.04</v>
      </c>
      <c r="P28" s="62"/>
      <c r="Q28" s="118" t="s">
        <v>174</v>
      </c>
      <c r="R28" s="41"/>
      <c r="S28" s="41"/>
      <c r="T28" s="112">
        <v>7</v>
      </c>
    </row>
    <row r="29" spans="1:20" ht="16.5" customHeight="1">
      <c r="A29" s="115"/>
      <c r="B29" s="18" t="s">
        <v>43</v>
      </c>
      <c r="C29" s="108"/>
      <c r="D29" s="11"/>
      <c r="E29" s="64"/>
      <c r="F29" s="65"/>
      <c r="G29" s="66">
        <v>20</v>
      </c>
      <c r="H29" s="58"/>
      <c r="I29" s="105">
        <v>93</v>
      </c>
      <c r="J29" s="65"/>
      <c r="K29" s="66">
        <v>45</v>
      </c>
      <c r="L29" s="65"/>
      <c r="M29" s="73"/>
      <c r="N29" s="65"/>
      <c r="O29" s="119"/>
      <c r="P29" s="62"/>
      <c r="Q29" s="119"/>
      <c r="R29" s="11"/>
      <c r="S29" s="11"/>
      <c r="T29" s="113"/>
    </row>
    <row r="30" spans="1:20" ht="16.5" customHeight="1">
      <c r="A30" s="115"/>
      <c r="B30" s="18" t="s">
        <v>44</v>
      </c>
      <c r="C30" s="108"/>
      <c r="D30" s="11">
        <v>3</v>
      </c>
      <c r="E30" s="64"/>
      <c r="F30" s="65">
        <v>6</v>
      </c>
      <c r="G30" s="66">
        <v>55</v>
      </c>
      <c r="H30" s="58">
        <v>11</v>
      </c>
      <c r="I30" s="66">
        <v>82</v>
      </c>
      <c r="J30" s="65">
        <v>5</v>
      </c>
      <c r="K30" s="66">
        <v>30</v>
      </c>
      <c r="L30" s="65">
        <v>9</v>
      </c>
      <c r="M30" s="73">
        <v>0.0010458333333333333</v>
      </c>
      <c r="N30" s="65">
        <v>5</v>
      </c>
      <c r="O30" s="119"/>
      <c r="P30" s="62">
        <v>8</v>
      </c>
      <c r="Q30" s="119"/>
      <c r="R30" s="11">
        <v>20</v>
      </c>
      <c r="S30" s="11">
        <f>SUM(D30,F30,H30,J30,L30,N30,P30,R30)</f>
        <v>67</v>
      </c>
      <c r="T30" s="113"/>
    </row>
    <row r="31" spans="1:20" ht="16.5" customHeight="1">
      <c r="A31" s="115"/>
      <c r="B31" s="18" t="s">
        <v>45</v>
      </c>
      <c r="C31" s="108"/>
      <c r="D31" s="11"/>
      <c r="E31" s="64"/>
      <c r="F31" s="65"/>
      <c r="G31" s="66"/>
      <c r="H31" s="58"/>
      <c r="I31" s="66"/>
      <c r="J31" s="65"/>
      <c r="K31" s="66"/>
      <c r="L31" s="65"/>
      <c r="M31" s="73"/>
      <c r="N31" s="65"/>
      <c r="O31" s="119"/>
      <c r="P31" s="62"/>
      <c r="Q31" s="119"/>
      <c r="R31" s="11"/>
      <c r="S31" s="11"/>
      <c r="T31" s="113"/>
    </row>
    <row r="32" spans="1:20" ht="16.5" customHeight="1">
      <c r="A32" s="115"/>
      <c r="B32" s="18" t="s">
        <v>46</v>
      </c>
      <c r="C32" s="109"/>
      <c r="D32" s="11"/>
      <c r="E32" s="64">
        <v>70.8</v>
      </c>
      <c r="F32" s="65"/>
      <c r="G32" s="66">
        <v>25</v>
      </c>
      <c r="H32" s="65"/>
      <c r="I32" s="66">
        <v>74</v>
      </c>
      <c r="J32" s="65"/>
      <c r="K32" s="66">
        <v>35</v>
      </c>
      <c r="L32" s="65"/>
      <c r="M32" s="74"/>
      <c r="N32" s="65"/>
      <c r="O32" s="120"/>
      <c r="P32" s="62"/>
      <c r="Q32" s="120"/>
      <c r="R32" s="11"/>
      <c r="S32" s="11"/>
      <c r="T32" s="113"/>
    </row>
    <row r="33" spans="1:20" ht="16.5" customHeight="1" thickBot="1">
      <c r="A33" s="115"/>
      <c r="B33" s="21"/>
      <c r="C33" s="20"/>
      <c r="D33" s="48"/>
      <c r="E33" s="49">
        <f>SUM(E28:E32)</f>
        <v>144.5</v>
      </c>
      <c r="F33" s="48"/>
      <c r="G33" s="50">
        <f>SUM(G28:G32)</f>
        <v>120</v>
      </c>
      <c r="H33" s="48"/>
      <c r="I33" s="50">
        <f>SUM(I28:I32)</f>
        <v>337</v>
      </c>
      <c r="J33" s="51"/>
      <c r="K33" s="50">
        <f>SUM(K28:K32)</f>
        <v>140</v>
      </c>
      <c r="L33" s="48"/>
      <c r="M33" s="52">
        <f>SUM(M28:M32)</f>
        <v>0.0019336805555555555</v>
      </c>
      <c r="N33" s="48"/>
      <c r="O33" s="53" t="s">
        <v>214</v>
      </c>
      <c r="P33" s="48"/>
      <c r="Q33" s="55"/>
      <c r="R33" s="48"/>
      <c r="S33" s="48"/>
      <c r="T33" s="117"/>
    </row>
    <row r="34" spans="1:20" ht="16.5" customHeight="1" thickTop="1">
      <c r="A34" s="114" t="s">
        <v>47</v>
      </c>
      <c r="B34" s="18" t="s">
        <v>48</v>
      </c>
      <c r="C34" s="116">
        <v>45.4</v>
      </c>
      <c r="D34" s="41"/>
      <c r="E34" s="57">
        <v>70.8</v>
      </c>
      <c r="F34" s="58"/>
      <c r="G34" s="59">
        <v>25</v>
      </c>
      <c r="H34" s="58"/>
      <c r="I34" s="66">
        <v>85</v>
      </c>
      <c r="J34" s="58"/>
      <c r="K34" s="59">
        <v>50</v>
      </c>
      <c r="L34" s="58"/>
      <c r="M34" s="73"/>
      <c r="N34" s="58"/>
      <c r="O34" s="118">
        <v>15</v>
      </c>
      <c r="P34" s="62"/>
      <c r="Q34" s="118" t="s">
        <v>175</v>
      </c>
      <c r="R34" s="41"/>
      <c r="S34" s="41"/>
      <c r="T34" s="112">
        <v>6</v>
      </c>
    </row>
    <row r="35" spans="1:20" ht="16.5" customHeight="1">
      <c r="A35" s="115"/>
      <c r="B35" s="18" t="s">
        <v>49</v>
      </c>
      <c r="C35" s="108"/>
      <c r="D35" s="11"/>
      <c r="E35" s="64">
        <v>70.3</v>
      </c>
      <c r="F35" s="65"/>
      <c r="G35" s="66">
        <v>29</v>
      </c>
      <c r="H35" s="58"/>
      <c r="I35" s="66">
        <v>87</v>
      </c>
      <c r="J35" s="65"/>
      <c r="K35" s="66">
        <v>40</v>
      </c>
      <c r="L35" s="65"/>
      <c r="M35" s="73"/>
      <c r="N35" s="65"/>
      <c r="O35" s="119"/>
      <c r="P35" s="62"/>
      <c r="Q35" s="119"/>
      <c r="R35" s="11"/>
      <c r="S35" s="11"/>
      <c r="T35" s="113"/>
    </row>
    <row r="36" spans="1:20" ht="16.5" customHeight="1">
      <c r="A36" s="115"/>
      <c r="B36" s="18" t="s">
        <v>50</v>
      </c>
      <c r="C36" s="108"/>
      <c r="D36" s="11">
        <v>10</v>
      </c>
      <c r="E36" s="75"/>
      <c r="F36" s="65">
        <v>7</v>
      </c>
      <c r="G36" s="66">
        <v>19</v>
      </c>
      <c r="H36" s="58">
        <v>14</v>
      </c>
      <c r="I36" s="66">
        <v>86</v>
      </c>
      <c r="J36" s="65">
        <v>6</v>
      </c>
      <c r="K36" s="66">
        <v>50</v>
      </c>
      <c r="L36" s="65">
        <v>2</v>
      </c>
      <c r="M36" s="73">
        <v>0.001063773148148148</v>
      </c>
      <c r="N36" s="65">
        <v>6</v>
      </c>
      <c r="O36" s="119"/>
      <c r="P36" s="62">
        <v>17</v>
      </c>
      <c r="Q36" s="119"/>
      <c r="R36" s="11">
        <v>5</v>
      </c>
      <c r="S36" s="11">
        <f>SUM(D36,F36,H36,J36,L36,N36,P36,R36)</f>
        <v>67</v>
      </c>
      <c r="T36" s="113"/>
    </row>
    <row r="37" spans="1:20" ht="16.5" customHeight="1">
      <c r="A37" s="115"/>
      <c r="B37" s="18" t="s">
        <v>51</v>
      </c>
      <c r="C37" s="108"/>
      <c r="D37" s="11"/>
      <c r="E37" s="75"/>
      <c r="F37" s="65"/>
      <c r="G37" s="66">
        <v>29</v>
      </c>
      <c r="H37" s="58"/>
      <c r="I37" s="66">
        <v>78</v>
      </c>
      <c r="J37" s="65"/>
      <c r="K37" s="66">
        <v>50</v>
      </c>
      <c r="L37" s="65"/>
      <c r="M37" s="73">
        <v>0.0008995370370370369</v>
      </c>
      <c r="N37" s="65"/>
      <c r="O37" s="119"/>
      <c r="P37" s="62"/>
      <c r="Q37" s="119"/>
      <c r="R37" s="11"/>
      <c r="S37" s="11"/>
      <c r="T37" s="113"/>
    </row>
    <row r="38" spans="1:20" ht="16.5" customHeight="1">
      <c r="A38" s="115"/>
      <c r="B38" s="18" t="s">
        <v>52</v>
      </c>
      <c r="C38" s="109"/>
      <c r="D38" s="11"/>
      <c r="E38" s="76"/>
      <c r="F38" s="65"/>
      <c r="G38" s="66"/>
      <c r="H38" s="65"/>
      <c r="I38" s="66"/>
      <c r="J38" s="65"/>
      <c r="K38" s="66"/>
      <c r="L38" s="65"/>
      <c r="M38" s="74"/>
      <c r="N38" s="65"/>
      <c r="O38" s="120"/>
      <c r="P38" s="62"/>
      <c r="Q38" s="120"/>
      <c r="R38" s="11"/>
      <c r="S38" s="11"/>
      <c r="T38" s="113"/>
    </row>
    <row r="39" spans="1:20" ht="16.5" customHeight="1" thickBot="1">
      <c r="A39" s="115"/>
      <c r="B39" s="21"/>
      <c r="C39" s="20"/>
      <c r="D39" s="48"/>
      <c r="E39" s="49">
        <f>SUM(E34:E38)</f>
        <v>141.1</v>
      </c>
      <c r="F39" s="48"/>
      <c r="G39" s="50">
        <f>SUM(G34:G38)</f>
        <v>102</v>
      </c>
      <c r="H39" s="48"/>
      <c r="I39" s="50">
        <f>SUM(I34:I38)</f>
        <v>336</v>
      </c>
      <c r="J39" s="51"/>
      <c r="K39" s="50">
        <f>SUM(K34:K38)</f>
        <v>190</v>
      </c>
      <c r="L39" s="48"/>
      <c r="M39" s="52">
        <f>SUM(M34:M38)</f>
        <v>0.001963310185185185</v>
      </c>
      <c r="N39" s="48"/>
      <c r="O39" s="53" t="s">
        <v>215</v>
      </c>
      <c r="P39" s="48"/>
      <c r="Q39" s="55"/>
      <c r="R39" s="48"/>
      <c r="S39" s="48"/>
      <c r="T39" s="117"/>
    </row>
    <row r="40" spans="1:20" ht="16.5" customHeight="1" thickTop="1">
      <c r="A40" s="110" t="s">
        <v>53</v>
      </c>
      <c r="B40" s="18" t="s">
        <v>54</v>
      </c>
      <c r="C40" s="116">
        <v>45</v>
      </c>
      <c r="D40" s="41"/>
      <c r="E40" s="57">
        <v>69.4</v>
      </c>
      <c r="F40" s="58"/>
      <c r="G40" s="59">
        <v>39</v>
      </c>
      <c r="H40" s="58"/>
      <c r="I40" s="59">
        <v>79</v>
      </c>
      <c r="J40" s="58"/>
      <c r="K40" s="59">
        <v>50</v>
      </c>
      <c r="L40" s="58"/>
      <c r="M40" s="73">
        <v>0.0009535879629629629</v>
      </c>
      <c r="N40" s="58"/>
      <c r="O40" s="118">
        <v>15</v>
      </c>
      <c r="P40" s="62"/>
      <c r="Q40" s="118" t="s">
        <v>176</v>
      </c>
      <c r="R40" s="41"/>
      <c r="S40" s="41"/>
      <c r="T40" s="112">
        <v>5</v>
      </c>
    </row>
    <row r="41" spans="1:20" ht="16.5" customHeight="1">
      <c r="A41" s="111"/>
      <c r="B41" s="18" t="s">
        <v>55</v>
      </c>
      <c r="C41" s="108"/>
      <c r="D41" s="11"/>
      <c r="E41" s="64">
        <v>70.3</v>
      </c>
      <c r="F41" s="65"/>
      <c r="G41" s="66">
        <v>45</v>
      </c>
      <c r="H41" s="58"/>
      <c r="I41" s="66">
        <v>85</v>
      </c>
      <c r="J41" s="65"/>
      <c r="K41" s="66">
        <v>15</v>
      </c>
      <c r="L41" s="65"/>
      <c r="M41" s="73"/>
      <c r="N41" s="65"/>
      <c r="O41" s="119"/>
      <c r="P41" s="62"/>
      <c r="Q41" s="119"/>
      <c r="R41" s="11"/>
      <c r="S41" s="11"/>
      <c r="T41" s="113"/>
    </row>
    <row r="42" spans="1:20" ht="16.5" customHeight="1">
      <c r="A42" s="111"/>
      <c r="B42" s="18" t="s">
        <v>56</v>
      </c>
      <c r="C42" s="108"/>
      <c r="D42" s="11">
        <v>12</v>
      </c>
      <c r="E42" s="64"/>
      <c r="F42" s="65">
        <v>8</v>
      </c>
      <c r="G42" s="66">
        <v>44</v>
      </c>
      <c r="H42" s="58">
        <v>1</v>
      </c>
      <c r="I42" s="66">
        <v>84</v>
      </c>
      <c r="J42" s="65">
        <v>4</v>
      </c>
      <c r="K42" s="66">
        <v>40</v>
      </c>
      <c r="L42" s="65">
        <v>7</v>
      </c>
      <c r="M42" s="73">
        <v>0.0009306712962962963</v>
      </c>
      <c r="N42" s="65">
        <v>3</v>
      </c>
      <c r="O42" s="119"/>
      <c r="P42" s="62">
        <v>19</v>
      </c>
      <c r="Q42" s="119"/>
      <c r="R42" s="11">
        <v>12</v>
      </c>
      <c r="S42" s="11">
        <f>SUM(D42,F42,H42,J42,L42,N42,P42,R42)</f>
        <v>66</v>
      </c>
      <c r="T42" s="113"/>
    </row>
    <row r="43" spans="1:20" ht="16.5" customHeight="1">
      <c r="A43" s="111"/>
      <c r="B43" s="18" t="s">
        <v>57</v>
      </c>
      <c r="C43" s="108"/>
      <c r="D43" s="11"/>
      <c r="E43" s="64"/>
      <c r="F43" s="65"/>
      <c r="G43" s="66">
        <v>23</v>
      </c>
      <c r="H43" s="58"/>
      <c r="I43" s="66">
        <v>91</v>
      </c>
      <c r="J43" s="65"/>
      <c r="K43" s="66">
        <v>40</v>
      </c>
      <c r="L43" s="65"/>
      <c r="M43" s="73"/>
      <c r="N43" s="65"/>
      <c r="O43" s="119"/>
      <c r="P43" s="62"/>
      <c r="Q43" s="119"/>
      <c r="R43" s="11"/>
      <c r="S43" s="11"/>
      <c r="T43" s="113"/>
    </row>
    <row r="44" spans="1:20" ht="16.5" customHeight="1">
      <c r="A44" s="111"/>
      <c r="B44" s="18" t="s">
        <v>58</v>
      </c>
      <c r="C44" s="109"/>
      <c r="D44" s="11"/>
      <c r="E44" s="68"/>
      <c r="F44" s="65"/>
      <c r="G44" s="66"/>
      <c r="H44" s="65"/>
      <c r="I44" s="66"/>
      <c r="J44" s="65"/>
      <c r="K44" s="66"/>
      <c r="L44" s="65"/>
      <c r="M44" s="74"/>
      <c r="N44" s="65"/>
      <c r="O44" s="120"/>
      <c r="P44" s="62"/>
      <c r="Q44" s="120"/>
      <c r="R44" s="11"/>
      <c r="S44" s="11"/>
      <c r="T44" s="113"/>
    </row>
    <row r="45" spans="1:20" ht="16.5" customHeight="1" thickBot="1">
      <c r="A45" s="111"/>
      <c r="B45" s="21"/>
      <c r="C45" s="20"/>
      <c r="D45" s="48"/>
      <c r="E45" s="49">
        <f>SUM(E40:E44)</f>
        <v>139.7</v>
      </c>
      <c r="F45" s="48"/>
      <c r="G45" s="50">
        <f>SUM(G40:G44)</f>
        <v>151</v>
      </c>
      <c r="H45" s="48"/>
      <c r="I45" s="50">
        <f>SUM(I40:I44)</f>
        <v>339</v>
      </c>
      <c r="J45" s="51"/>
      <c r="K45" s="50">
        <f>SUM(K40:K44)</f>
        <v>145</v>
      </c>
      <c r="L45" s="48"/>
      <c r="M45" s="52">
        <f>SUM(M40:M44)</f>
        <v>0.0018842592592592591</v>
      </c>
      <c r="N45" s="48"/>
      <c r="O45" s="53" t="s">
        <v>216</v>
      </c>
      <c r="P45" s="48"/>
      <c r="Q45" s="55"/>
      <c r="R45" s="48"/>
      <c r="S45" s="48"/>
      <c r="T45" s="117"/>
    </row>
    <row r="46" spans="1:20" ht="16.5" customHeight="1" thickTop="1">
      <c r="A46" s="110" t="s">
        <v>59</v>
      </c>
      <c r="B46" s="18" t="s">
        <v>60</v>
      </c>
      <c r="C46" s="116">
        <v>39.8</v>
      </c>
      <c r="D46" s="41"/>
      <c r="E46" s="57">
        <v>69.9</v>
      </c>
      <c r="F46" s="58"/>
      <c r="G46" s="59">
        <v>50</v>
      </c>
      <c r="H46" s="58"/>
      <c r="I46" s="66">
        <v>87</v>
      </c>
      <c r="J46" s="58"/>
      <c r="K46" s="59">
        <v>50</v>
      </c>
      <c r="L46" s="58"/>
      <c r="M46" s="73"/>
      <c r="N46" s="58"/>
      <c r="O46" s="118">
        <v>7.41</v>
      </c>
      <c r="P46" s="62"/>
      <c r="Q46" s="118" t="s">
        <v>177</v>
      </c>
      <c r="R46" s="41"/>
      <c r="S46" s="41"/>
      <c r="T46" s="112">
        <v>8</v>
      </c>
    </row>
    <row r="47" spans="1:20" ht="16.5" customHeight="1">
      <c r="A47" s="111"/>
      <c r="B47" s="18" t="s">
        <v>61</v>
      </c>
      <c r="C47" s="108"/>
      <c r="D47" s="11"/>
      <c r="E47" s="64">
        <v>65.6</v>
      </c>
      <c r="F47" s="65"/>
      <c r="G47" s="66">
        <v>25</v>
      </c>
      <c r="H47" s="58"/>
      <c r="I47" s="66">
        <v>90</v>
      </c>
      <c r="J47" s="65"/>
      <c r="K47" s="66">
        <v>50</v>
      </c>
      <c r="L47" s="65"/>
      <c r="M47" s="73">
        <v>0.0012583333333333333</v>
      </c>
      <c r="N47" s="65"/>
      <c r="O47" s="119"/>
      <c r="P47" s="62"/>
      <c r="Q47" s="119"/>
      <c r="R47" s="11"/>
      <c r="S47" s="11"/>
      <c r="T47" s="113"/>
    </row>
    <row r="48" spans="1:20" ht="16.5" customHeight="1">
      <c r="A48" s="111"/>
      <c r="B48" s="18" t="s">
        <v>62</v>
      </c>
      <c r="C48" s="108"/>
      <c r="D48" s="11">
        <v>19</v>
      </c>
      <c r="E48" s="64"/>
      <c r="F48" s="65">
        <v>10</v>
      </c>
      <c r="G48" s="66">
        <v>24</v>
      </c>
      <c r="H48" s="58">
        <v>9</v>
      </c>
      <c r="I48" s="66">
        <v>75</v>
      </c>
      <c r="J48" s="65">
        <v>7</v>
      </c>
      <c r="K48" s="66">
        <v>30</v>
      </c>
      <c r="L48" s="65">
        <v>3</v>
      </c>
      <c r="M48" s="73">
        <v>0.0012780092592592593</v>
      </c>
      <c r="N48" s="65">
        <v>11</v>
      </c>
      <c r="O48" s="119"/>
      <c r="P48" s="62">
        <v>2</v>
      </c>
      <c r="Q48" s="119"/>
      <c r="R48" s="11">
        <v>8</v>
      </c>
      <c r="S48" s="11">
        <f>SUM(D48,F48,H48,J48,L48,N48,P48,R48)</f>
        <v>69</v>
      </c>
      <c r="T48" s="113"/>
    </row>
    <row r="49" spans="1:20" ht="16.5" customHeight="1">
      <c r="A49" s="111"/>
      <c r="B49" s="18" t="s">
        <v>63</v>
      </c>
      <c r="C49" s="108"/>
      <c r="D49" s="11"/>
      <c r="E49" s="64"/>
      <c r="F49" s="65"/>
      <c r="G49" s="66">
        <v>24</v>
      </c>
      <c r="H49" s="58"/>
      <c r="I49" s="66">
        <v>80</v>
      </c>
      <c r="J49" s="65"/>
      <c r="K49" s="66">
        <v>50</v>
      </c>
      <c r="L49" s="65"/>
      <c r="M49" s="73"/>
      <c r="N49" s="65"/>
      <c r="O49" s="119"/>
      <c r="P49" s="62"/>
      <c r="Q49" s="119"/>
      <c r="R49" s="11"/>
      <c r="S49" s="11"/>
      <c r="T49" s="113"/>
    </row>
    <row r="50" spans="1:20" ht="16.5" customHeight="1">
      <c r="A50" s="111"/>
      <c r="B50" s="18" t="s">
        <v>64</v>
      </c>
      <c r="C50" s="109"/>
      <c r="D50" s="11"/>
      <c r="E50" s="68"/>
      <c r="F50" s="65"/>
      <c r="G50" s="66"/>
      <c r="H50" s="65"/>
      <c r="I50" s="66"/>
      <c r="J50" s="65"/>
      <c r="K50" s="66"/>
      <c r="L50" s="65"/>
      <c r="M50" s="74"/>
      <c r="N50" s="65"/>
      <c r="O50" s="120"/>
      <c r="P50" s="62"/>
      <c r="Q50" s="120"/>
      <c r="R50" s="11"/>
      <c r="S50" s="11"/>
      <c r="T50" s="113"/>
    </row>
    <row r="51" spans="1:20" ht="16.5" customHeight="1" thickBot="1">
      <c r="A51" s="111"/>
      <c r="B51" s="21"/>
      <c r="C51" s="20"/>
      <c r="D51" s="48"/>
      <c r="E51" s="49">
        <f>SUM(E46:E50)</f>
        <v>135.5</v>
      </c>
      <c r="F51" s="48"/>
      <c r="G51" s="50">
        <f>SUM(G46:G50)</f>
        <v>123</v>
      </c>
      <c r="H51" s="48"/>
      <c r="I51" s="50">
        <f>SUM(I46:I50)</f>
        <v>332</v>
      </c>
      <c r="J51" s="51"/>
      <c r="K51" s="50">
        <f>SUM(K46:K50)</f>
        <v>180</v>
      </c>
      <c r="L51" s="48"/>
      <c r="M51" s="52">
        <f>SUM(M46:M50)</f>
        <v>0.0025363425925925926</v>
      </c>
      <c r="N51" s="48"/>
      <c r="O51" s="53" t="s">
        <v>217</v>
      </c>
      <c r="P51" s="48"/>
      <c r="Q51" s="55"/>
      <c r="R51" s="48"/>
      <c r="S51" s="48"/>
      <c r="T51" s="117"/>
    </row>
    <row r="52" spans="1:20" ht="16.5" customHeight="1" thickTop="1">
      <c r="A52" s="114" t="s">
        <v>65</v>
      </c>
      <c r="B52" s="18" t="s">
        <v>66</v>
      </c>
      <c r="C52" s="116">
        <v>46.8</v>
      </c>
      <c r="D52" s="41"/>
      <c r="E52" s="57">
        <v>72.6</v>
      </c>
      <c r="F52" s="58"/>
      <c r="G52" s="59">
        <v>20</v>
      </c>
      <c r="H52" s="58"/>
      <c r="I52" s="66">
        <v>84</v>
      </c>
      <c r="J52" s="58"/>
      <c r="K52" s="59">
        <v>45</v>
      </c>
      <c r="L52" s="58"/>
      <c r="M52" s="73">
        <v>0.0009761574074074074</v>
      </c>
      <c r="N52" s="58"/>
      <c r="O52" s="118">
        <v>8.03</v>
      </c>
      <c r="P52" s="62"/>
      <c r="Q52" s="118" t="s">
        <v>178</v>
      </c>
      <c r="R52" s="41"/>
      <c r="S52" s="41"/>
      <c r="T52" s="112">
        <v>4</v>
      </c>
    </row>
    <row r="53" spans="1:20" ht="16.5" customHeight="1">
      <c r="A53" s="115"/>
      <c r="B53" s="18" t="s">
        <v>67</v>
      </c>
      <c r="C53" s="108"/>
      <c r="D53" s="11"/>
      <c r="E53" s="64"/>
      <c r="F53" s="65"/>
      <c r="G53" s="66">
        <v>20</v>
      </c>
      <c r="H53" s="58"/>
      <c r="I53" s="66">
        <v>72</v>
      </c>
      <c r="J53" s="65"/>
      <c r="K53" s="66">
        <v>40</v>
      </c>
      <c r="L53" s="65"/>
      <c r="M53" s="73">
        <v>0.0012434027777777777</v>
      </c>
      <c r="N53" s="65"/>
      <c r="O53" s="119"/>
      <c r="P53" s="62"/>
      <c r="Q53" s="119"/>
      <c r="R53" s="11"/>
      <c r="S53" s="11"/>
      <c r="T53" s="113"/>
    </row>
    <row r="54" spans="1:20" ht="16.5" customHeight="1">
      <c r="A54" s="115"/>
      <c r="B54" s="18" t="s">
        <v>68</v>
      </c>
      <c r="C54" s="108"/>
      <c r="D54" s="11">
        <v>7</v>
      </c>
      <c r="E54" s="64"/>
      <c r="F54" s="65">
        <v>3</v>
      </c>
      <c r="G54" s="66">
        <v>14</v>
      </c>
      <c r="H54" s="58">
        <v>18</v>
      </c>
      <c r="I54" s="66">
        <v>84</v>
      </c>
      <c r="J54" s="65">
        <v>8</v>
      </c>
      <c r="K54" s="66">
        <v>55</v>
      </c>
      <c r="L54" s="65">
        <v>1</v>
      </c>
      <c r="M54" s="73"/>
      <c r="N54" s="65">
        <v>7</v>
      </c>
      <c r="O54" s="119"/>
      <c r="P54" s="62">
        <v>3</v>
      </c>
      <c r="Q54" s="119"/>
      <c r="R54" s="11">
        <v>16</v>
      </c>
      <c r="S54" s="11">
        <f>SUM(D54,F54,H54,J54,L54,N54,P54,R54)</f>
        <v>63</v>
      </c>
      <c r="T54" s="113"/>
    </row>
    <row r="55" spans="1:20" ht="16.5" customHeight="1">
      <c r="A55" s="115"/>
      <c r="B55" s="18" t="s">
        <v>69</v>
      </c>
      <c r="C55" s="108"/>
      <c r="D55" s="11"/>
      <c r="E55" s="64">
        <v>77</v>
      </c>
      <c r="F55" s="65"/>
      <c r="G55" s="66">
        <v>25</v>
      </c>
      <c r="H55" s="58"/>
      <c r="I55" s="66">
        <v>88</v>
      </c>
      <c r="J55" s="65"/>
      <c r="K55" s="66">
        <v>55</v>
      </c>
      <c r="L55" s="65"/>
      <c r="M55" s="73"/>
      <c r="N55" s="65"/>
      <c r="O55" s="119"/>
      <c r="P55" s="62"/>
      <c r="Q55" s="119"/>
      <c r="R55" s="11"/>
      <c r="S55" s="11"/>
      <c r="T55" s="113"/>
    </row>
    <row r="56" spans="1:20" ht="16.5" customHeight="1">
      <c r="A56" s="115"/>
      <c r="B56" s="18" t="s">
        <v>70</v>
      </c>
      <c r="C56" s="109"/>
      <c r="D56" s="11"/>
      <c r="E56" s="68"/>
      <c r="F56" s="65"/>
      <c r="G56" s="66"/>
      <c r="H56" s="65"/>
      <c r="I56" s="66"/>
      <c r="J56" s="65"/>
      <c r="K56" s="66"/>
      <c r="L56" s="65"/>
      <c r="M56" s="74"/>
      <c r="N56" s="65"/>
      <c r="O56" s="120"/>
      <c r="P56" s="62"/>
      <c r="Q56" s="120"/>
      <c r="R56" s="11"/>
      <c r="S56" s="11"/>
      <c r="T56" s="113"/>
    </row>
    <row r="57" spans="1:20" ht="16.5" customHeight="1" thickBot="1">
      <c r="A57" s="115"/>
      <c r="B57" s="21"/>
      <c r="C57" s="20"/>
      <c r="D57" s="48"/>
      <c r="E57" s="49">
        <f>SUM(E52:E56)</f>
        <v>149.6</v>
      </c>
      <c r="F57" s="48"/>
      <c r="G57" s="50">
        <f>SUM(G52:G56)</f>
        <v>79</v>
      </c>
      <c r="H57" s="48"/>
      <c r="I57" s="50">
        <f>SUM(I52:I56)</f>
        <v>328</v>
      </c>
      <c r="J57" s="51"/>
      <c r="K57" s="50">
        <f>SUM(K52:K56)</f>
        <v>195</v>
      </c>
      <c r="L57" s="48"/>
      <c r="M57" s="52">
        <f>SUM(M52:M56)</f>
        <v>0.002219560185185185</v>
      </c>
      <c r="N57" s="48"/>
      <c r="O57" s="53" t="s">
        <v>218</v>
      </c>
      <c r="P57" s="48"/>
      <c r="Q57" s="55"/>
      <c r="R57" s="48"/>
      <c r="S57" s="48"/>
      <c r="T57" s="117"/>
    </row>
    <row r="58" spans="1:20" ht="16.5" customHeight="1" thickTop="1">
      <c r="A58" s="114" t="s">
        <v>71</v>
      </c>
      <c r="B58" s="18" t="s">
        <v>72</v>
      </c>
      <c r="C58" s="116">
        <v>48.2</v>
      </c>
      <c r="D58" s="41"/>
      <c r="E58" s="57">
        <v>61.1</v>
      </c>
      <c r="F58" s="58"/>
      <c r="G58" s="59">
        <v>20</v>
      </c>
      <c r="H58" s="66"/>
      <c r="I58" s="66">
        <v>17</v>
      </c>
      <c r="J58" s="58"/>
      <c r="K58" s="59">
        <v>5</v>
      </c>
      <c r="L58" s="58"/>
      <c r="M58" s="73"/>
      <c r="N58" s="58"/>
      <c r="O58" s="118">
        <v>13.46</v>
      </c>
      <c r="P58" s="62"/>
      <c r="Q58" s="118" t="s">
        <v>179</v>
      </c>
      <c r="R58" s="41"/>
      <c r="S58" s="41"/>
      <c r="T58" s="112">
        <v>20</v>
      </c>
    </row>
    <row r="59" spans="1:20" ht="16.5" customHeight="1">
      <c r="A59" s="115"/>
      <c r="B59" s="18" t="s">
        <v>73</v>
      </c>
      <c r="C59" s="108"/>
      <c r="D59" s="11"/>
      <c r="E59" s="64"/>
      <c r="F59" s="65"/>
      <c r="G59" s="66">
        <v>0</v>
      </c>
      <c r="H59" s="58"/>
      <c r="I59" s="66">
        <v>46</v>
      </c>
      <c r="J59" s="65"/>
      <c r="K59" s="66">
        <v>25</v>
      </c>
      <c r="L59" s="65"/>
      <c r="M59" s="73"/>
      <c r="N59" s="65"/>
      <c r="O59" s="119"/>
      <c r="P59" s="62"/>
      <c r="Q59" s="119"/>
      <c r="R59" s="11"/>
      <c r="S59" s="11"/>
      <c r="T59" s="113"/>
    </row>
    <row r="60" spans="1:20" ht="16.5" customHeight="1">
      <c r="A60" s="115"/>
      <c r="B60" s="18" t="s">
        <v>74</v>
      </c>
      <c r="C60" s="108"/>
      <c r="D60" s="11">
        <v>5</v>
      </c>
      <c r="E60" s="64">
        <v>52</v>
      </c>
      <c r="F60" s="65">
        <v>20</v>
      </c>
      <c r="G60" s="66">
        <v>15</v>
      </c>
      <c r="H60" s="58">
        <v>23</v>
      </c>
      <c r="I60" s="66">
        <v>58</v>
      </c>
      <c r="J60" s="65">
        <v>21</v>
      </c>
      <c r="K60" s="66">
        <v>5</v>
      </c>
      <c r="L60" s="65">
        <v>21</v>
      </c>
      <c r="M60" s="73">
        <v>0.0015715277777777776</v>
      </c>
      <c r="N60" s="65">
        <v>23</v>
      </c>
      <c r="O60" s="119"/>
      <c r="P60" s="62">
        <v>10</v>
      </c>
      <c r="Q60" s="119"/>
      <c r="R60" s="11">
        <v>17</v>
      </c>
      <c r="S60" s="11">
        <f>SUM(D60,F60,H60,J60,L60,N60,P60,R60)</f>
        <v>140</v>
      </c>
      <c r="T60" s="113"/>
    </row>
    <row r="61" spans="1:20" ht="16.5" customHeight="1">
      <c r="A61" s="115"/>
      <c r="B61" s="18" t="s">
        <v>75</v>
      </c>
      <c r="C61" s="108"/>
      <c r="D61" s="11"/>
      <c r="E61" s="64"/>
      <c r="F61" s="65"/>
      <c r="G61" s="66">
        <v>15</v>
      </c>
      <c r="H61" s="58"/>
      <c r="I61" s="66">
        <v>81</v>
      </c>
      <c r="J61" s="65"/>
      <c r="K61" s="66">
        <v>10</v>
      </c>
      <c r="L61" s="65"/>
      <c r="M61" s="73">
        <v>0.002383796296296296</v>
      </c>
      <c r="N61" s="65"/>
      <c r="O61" s="119"/>
      <c r="P61" s="62"/>
      <c r="Q61" s="119"/>
      <c r="R61" s="11"/>
      <c r="S61" s="11"/>
      <c r="T61" s="113"/>
    </row>
    <row r="62" spans="1:20" ht="16.5" customHeight="1">
      <c r="A62" s="115"/>
      <c r="B62" s="18" t="s">
        <v>76</v>
      </c>
      <c r="C62" s="109"/>
      <c r="D62" s="11"/>
      <c r="E62" s="68"/>
      <c r="F62" s="65"/>
      <c r="G62" s="66"/>
      <c r="H62" s="65"/>
      <c r="I62" s="66"/>
      <c r="J62" s="65"/>
      <c r="K62" s="66"/>
      <c r="L62" s="65"/>
      <c r="M62" s="74"/>
      <c r="N62" s="65"/>
      <c r="O62" s="120"/>
      <c r="P62" s="62"/>
      <c r="Q62" s="120"/>
      <c r="R62" s="11"/>
      <c r="S62" s="11"/>
      <c r="T62" s="113"/>
    </row>
    <row r="63" spans="1:20" ht="16.5" customHeight="1" thickBot="1">
      <c r="A63" s="115"/>
      <c r="B63" s="21"/>
      <c r="C63" s="20"/>
      <c r="D63" s="48"/>
      <c r="E63" s="49">
        <f>SUM(E58:E62)</f>
        <v>113.1</v>
      </c>
      <c r="F63" s="48"/>
      <c r="G63" s="50">
        <f>SUM(G58:G62)</f>
        <v>50</v>
      </c>
      <c r="H63" s="48"/>
      <c r="I63" s="50">
        <f>SUM(I58:I62)</f>
        <v>202</v>
      </c>
      <c r="J63" s="51"/>
      <c r="K63" s="50">
        <f>SUM(K58:K62)</f>
        <v>45</v>
      </c>
      <c r="L63" s="48"/>
      <c r="M63" s="52">
        <f>SUM(M58:M62)</f>
        <v>0.003955324074074074</v>
      </c>
      <c r="N63" s="48"/>
      <c r="O63" s="53" t="s">
        <v>214</v>
      </c>
      <c r="P63" s="48"/>
      <c r="Q63" s="55"/>
      <c r="R63" s="48"/>
      <c r="S63" s="48"/>
      <c r="T63" s="117"/>
    </row>
    <row r="64" spans="1:20" ht="16.5" customHeight="1" thickTop="1">
      <c r="A64" s="114" t="s">
        <v>77</v>
      </c>
      <c r="B64" s="18" t="s">
        <v>78</v>
      </c>
      <c r="C64" s="116">
        <v>42.6</v>
      </c>
      <c r="D64" s="41"/>
      <c r="E64" s="57">
        <v>65.4</v>
      </c>
      <c r="F64" s="58"/>
      <c r="G64" s="59">
        <v>50</v>
      </c>
      <c r="H64" s="58"/>
      <c r="I64" s="66">
        <v>68</v>
      </c>
      <c r="J64" s="58"/>
      <c r="K64" s="59">
        <v>35</v>
      </c>
      <c r="L64" s="58"/>
      <c r="M64" s="73"/>
      <c r="N64" s="58"/>
      <c r="O64" s="118">
        <v>10.05</v>
      </c>
      <c r="P64" s="62"/>
      <c r="Q64" s="118" t="s">
        <v>180</v>
      </c>
      <c r="R64" s="41"/>
      <c r="S64" s="41"/>
      <c r="T64" s="112">
        <v>10</v>
      </c>
    </row>
    <row r="65" spans="1:20" ht="16.5" customHeight="1">
      <c r="A65" s="115"/>
      <c r="B65" s="18" t="s">
        <v>79</v>
      </c>
      <c r="C65" s="108"/>
      <c r="D65" s="11"/>
      <c r="E65" s="64"/>
      <c r="F65" s="65"/>
      <c r="G65" s="66">
        <v>39</v>
      </c>
      <c r="H65" s="58"/>
      <c r="I65" s="66">
        <v>76</v>
      </c>
      <c r="J65" s="65"/>
      <c r="K65" s="66">
        <v>25</v>
      </c>
      <c r="L65" s="65"/>
      <c r="M65" s="73">
        <v>0.0013677083333333334</v>
      </c>
      <c r="N65" s="65"/>
      <c r="O65" s="119"/>
      <c r="P65" s="62"/>
      <c r="Q65" s="119"/>
      <c r="R65" s="11"/>
      <c r="S65" s="11"/>
      <c r="T65" s="113"/>
    </row>
    <row r="66" spans="1:20" ht="16.5" customHeight="1">
      <c r="A66" s="115"/>
      <c r="B66" s="18" t="s">
        <v>80</v>
      </c>
      <c r="C66" s="108"/>
      <c r="D66" s="11">
        <v>15</v>
      </c>
      <c r="E66" s="77">
        <v>65.4</v>
      </c>
      <c r="F66" s="65">
        <v>12</v>
      </c>
      <c r="G66" s="66">
        <v>30</v>
      </c>
      <c r="H66" s="58">
        <v>6</v>
      </c>
      <c r="I66" s="66">
        <v>77</v>
      </c>
      <c r="J66" s="65">
        <v>14</v>
      </c>
      <c r="K66" s="66">
        <v>45</v>
      </c>
      <c r="L66" s="65">
        <v>12</v>
      </c>
      <c r="M66" s="73">
        <v>0.001383912037037037</v>
      </c>
      <c r="N66" s="65">
        <v>13</v>
      </c>
      <c r="O66" s="119"/>
      <c r="P66" s="62">
        <v>5</v>
      </c>
      <c r="Q66" s="119"/>
      <c r="R66" s="11">
        <v>9</v>
      </c>
      <c r="S66" s="11">
        <f>SUM(D66,F66,H66,J66,L66,N66,P66,R66)</f>
        <v>86</v>
      </c>
      <c r="T66" s="113"/>
    </row>
    <row r="67" spans="1:20" ht="16.5" customHeight="1">
      <c r="A67" s="115"/>
      <c r="B67" s="18" t="s">
        <v>81</v>
      </c>
      <c r="C67" s="108"/>
      <c r="D67" s="11"/>
      <c r="E67" s="75"/>
      <c r="F67" s="65"/>
      <c r="G67" s="66">
        <v>20</v>
      </c>
      <c r="H67" s="58"/>
      <c r="I67" s="66">
        <v>66</v>
      </c>
      <c r="J67" s="65"/>
      <c r="K67" s="66">
        <v>25</v>
      </c>
      <c r="L67" s="65"/>
      <c r="M67" s="73"/>
      <c r="N67" s="65"/>
      <c r="O67" s="119"/>
      <c r="P67" s="62"/>
      <c r="Q67" s="119"/>
      <c r="R67" s="11"/>
      <c r="S67" s="11"/>
      <c r="T67" s="113"/>
    </row>
    <row r="68" spans="1:20" ht="16.5" customHeight="1" thickBot="1">
      <c r="A68" s="115"/>
      <c r="B68" s="18" t="s">
        <v>82</v>
      </c>
      <c r="C68" s="109"/>
      <c r="D68" s="11"/>
      <c r="E68" s="76"/>
      <c r="F68" s="65"/>
      <c r="G68" s="66"/>
      <c r="H68" s="65"/>
      <c r="I68" s="66"/>
      <c r="J68" s="65"/>
      <c r="K68" s="66"/>
      <c r="L68" s="65"/>
      <c r="M68" s="74"/>
      <c r="N68" s="65"/>
      <c r="O68" s="120"/>
      <c r="P68" s="62"/>
      <c r="Q68" s="120"/>
      <c r="R68" s="11"/>
      <c r="S68" s="11"/>
      <c r="T68" s="113"/>
    </row>
    <row r="69" spans="1:20" ht="16.5" customHeight="1" thickBot="1" thickTop="1">
      <c r="A69" s="115"/>
      <c r="B69" s="18"/>
      <c r="C69" s="19"/>
      <c r="D69" s="48"/>
      <c r="E69" s="49">
        <f>SUM(E64:E68)</f>
        <v>130.8</v>
      </c>
      <c r="F69" s="48"/>
      <c r="G69" s="50">
        <f>SUM(G64:G68)</f>
        <v>139</v>
      </c>
      <c r="H69" s="48"/>
      <c r="I69" s="50">
        <f>SUM(I64:I68)</f>
        <v>287</v>
      </c>
      <c r="J69" s="51"/>
      <c r="K69" s="50">
        <f>SUM(K64:K68)</f>
        <v>130</v>
      </c>
      <c r="L69" s="48"/>
      <c r="M69" s="52">
        <f>SUM(M64:M68)</f>
        <v>0.0027516203703703704</v>
      </c>
      <c r="N69" s="48"/>
      <c r="O69" s="53" t="s">
        <v>218</v>
      </c>
      <c r="P69" s="48"/>
      <c r="Q69" s="55"/>
      <c r="R69" s="48"/>
      <c r="S69" s="48"/>
      <c r="T69" s="117"/>
    </row>
    <row r="70" spans="1:20" ht="16.5" customHeight="1" thickTop="1">
      <c r="A70" s="114" t="s">
        <v>87</v>
      </c>
      <c r="B70" s="18" t="s">
        <v>88</v>
      </c>
      <c r="C70" s="116">
        <v>40.7</v>
      </c>
      <c r="D70" s="41"/>
      <c r="E70" s="57"/>
      <c r="F70" s="58"/>
      <c r="G70" s="59">
        <v>19</v>
      </c>
      <c r="H70" s="58"/>
      <c r="I70" s="66">
        <v>71</v>
      </c>
      <c r="J70" s="58"/>
      <c r="K70" s="59">
        <v>55</v>
      </c>
      <c r="L70" s="58"/>
      <c r="M70" s="73"/>
      <c r="N70" s="58"/>
      <c r="O70" s="118">
        <v>15</v>
      </c>
      <c r="P70" s="62"/>
      <c r="Q70" s="118" t="s">
        <v>182</v>
      </c>
      <c r="R70" s="41"/>
      <c r="S70" s="41"/>
      <c r="T70" s="112">
        <v>18</v>
      </c>
    </row>
    <row r="71" spans="1:20" ht="16.5" customHeight="1">
      <c r="A71" s="115"/>
      <c r="B71" s="18" t="s">
        <v>89</v>
      </c>
      <c r="C71" s="108"/>
      <c r="D71" s="11"/>
      <c r="E71" s="64"/>
      <c r="F71" s="65"/>
      <c r="G71" s="66">
        <v>14</v>
      </c>
      <c r="H71" s="58"/>
      <c r="I71" s="66">
        <v>75</v>
      </c>
      <c r="J71" s="65"/>
      <c r="K71" s="66">
        <v>25</v>
      </c>
      <c r="L71" s="65"/>
      <c r="M71" s="73">
        <v>0.0017719907407407409</v>
      </c>
      <c r="N71" s="65"/>
      <c r="O71" s="119"/>
      <c r="P71" s="62"/>
      <c r="Q71" s="119"/>
      <c r="R71" s="11"/>
      <c r="S71" s="11"/>
      <c r="T71" s="113"/>
    </row>
    <row r="72" spans="1:20" ht="16.5" customHeight="1">
      <c r="A72" s="115"/>
      <c r="B72" s="18" t="s">
        <v>90</v>
      </c>
      <c r="C72" s="108"/>
      <c r="D72" s="11">
        <v>18</v>
      </c>
      <c r="E72" s="77">
        <v>63.9</v>
      </c>
      <c r="F72" s="65">
        <v>18</v>
      </c>
      <c r="G72" s="66">
        <v>19</v>
      </c>
      <c r="H72" s="58">
        <v>22</v>
      </c>
      <c r="I72" s="66">
        <v>75</v>
      </c>
      <c r="J72" s="65">
        <v>12</v>
      </c>
      <c r="K72" s="66">
        <v>35</v>
      </c>
      <c r="L72" s="65">
        <v>8</v>
      </c>
      <c r="M72" s="73"/>
      <c r="N72" s="65">
        <v>22</v>
      </c>
      <c r="O72" s="119"/>
      <c r="P72" s="62">
        <v>19</v>
      </c>
      <c r="Q72" s="119"/>
      <c r="R72" s="11">
        <v>10</v>
      </c>
      <c r="S72" s="11">
        <f>SUM(D72,F72,H72,J72,L72,N72,P72,R72)</f>
        <v>129</v>
      </c>
      <c r="T72" s="113"/>
    </row>
    <row r="73" spans="1:20" ht="16.5" customHeight="1">
      <c r="A73" s="115"/>
      <c r="B73" s="18" t="s">
        <v>91</v>
      </c>
      <c r="C73" s="108"/>
      <c r="D73" s="11"/>
      <c r="E73" s="77">
        <v>54.9</v>
      </c>
      <c r="F73" s="65"/>
      <c r="G73" s="66">
        <v>9</v>
      </c>
      <c r="H73" s="58"/>
      <c r="I73" s="66">
        <v>80</v>
      </c>
      <c r="J73" s="65"/>
      <c r="K73" s="66">
        <v>25</v>
      </c>
      <c r="L73" s="65"/>
      <c r="M73" s="73">
        <v>0.0020390046296296298</v>
      </c>
      <c r="N73" s="65"/>
      <c r="O73" s="119"/>
      <c r="P73" s="62"/>
      <c r="Q73" s="119"/>
      <c r="R73" s="11"/>
      <c r="S73" s="11"/>
      <c r="T73" s="113"/>
    </row>
    <row r="74" spans="1:20" ht="16.5" customHeight="1">
      <c r="A74" s="115"/>
      <c r="B74" s="18" t="s">
        <v>92</v>
      </c>
      <c r="C74" s="109"/>
      <c r="D74" s="11"/>
      <c r="E74" s="78"/>
      <c r="F74" s="65"/>
      <c r="G74" s="66"/>
      <c r="H74" s="65"/>
      <c r="I74" s="66"/>
      <c r="J74" s="65"/>
      <c r="K74" s="66"/>
      <c r="L74" s="65"/>
      <c r="M74" s="74"/>
      <c r="N74" s="65"/>
      <c r="O74" s="120"/>
      <c r="P74" s="62"/>
      <c r="Q74" s="120"/>
      <c r="R74" s="11"/>
      <c r="S74" s="11"/>
      <c r="T74" s="113"/>
    </row>
    <row r="75" spans="1:20" ht="16.5" customHeight="1" thickBot="1">
      <c r="A75" s="115"/>
      <c r="B75" s="21"/>
      <c r="C75" s="20"/>
      <c r="D75" s="48"/>
      <c r="E75" s="49">
        <f>SUM(E70:E74)</f>
        <v>118.8</v>
      </c>
      <c r="F75" s="48"/>
      <c r="G75" s="50">
        <f>SUM(G70:G74)</f>
        <v>61</v>
      </c>
      <c r="H75" s="48"/>
      <c r="I75" s="50">
        <f>SUM(I70:I74)</f>
        <v>301</v>
      </c>
      <c r="J75" s="51"/>
      <c r="K75" s="50">
        <f>SUM(K70:K74)</f>
        <v>140</v>
      </c>
      <c r="L75" s="48"/>
      <c r="M75" s="52">
        <f>SUM(M70:M74)</f>
        <v>0.003810995370370371</v>
      </c>
      <c r="N75" s="48"/>
      <c r="O75" s="53" t="s">
        <v>216</v>
      </c>
      <c r="P75" s="48"/>
      <c r="Q75" s="55"/>
      <c r="R75" s="48"/>
      <c r="S75" s="48"/>
      <c r="T75" s="117"/>
    </row>
    <row r="76" spans="1:20" ht="16.5" customHeight="1" thickTop="1">
      <c r="A76" s="114" t="s">
        <v>93</v>
      </c>
      <c r="B76" s="18" t="s">
        <v>94</v>
      </c>
      <c r="C76" s="116">
        <v>47.1</v>
      </c>
      <c r="D76" s="41"/>
      <c r="E76" s="57"/>
      <c r="F76" s="58"/>
      <c r="G76" s="59"/>
      <c r="H76" s="58"/>
      <c r="I76" s="60"/>
      <c r="J76" s="58"/>
      <c r="K76" s="59"/>
      <c r="L76" s="58"/>
      <c r="M76" s="73"/>
      <c r="N76" s="58"/>
      <c r="O76" s="118">
        <v>15</v>
      </c>
      <c r="P76" s="62"/>
      <c r="Q76" s="118" t="s">
        <v>183</v>
      </c>
      <c r="R76" s="41"/>
      <c r="S76" s="41"/>
      <c r="T76" s="112">
        <v>14</v>
      </c>
    </row>
    <row r="77" spans="1:20" ht="16.5" customHeight="1">
      <c r="A77" s="115"/>
      <c r="B77" s="18" t="s">
        <v>95</v>
      </c>
      <c r="C77" s="108"/>
      <c r="D77" s="11"/>
      <c r="E77" s="64"/>
      <c r="F77" s="65"/>
      <c r="G77" s="66">
        <v>25</v>
      </c>
      <c r="H77" s="58"/>
      <c r="I77" s="66">
        <v>52</v>
      </c>
      <c r="J77" s="65"/>
      <c r="K77" s="66">
        <v>30</v>
      </c>
      <c r="L77" s="65"/>
      <c r="M77" s="73"/>
      <c r="N77" s="65"/>
      <c r="O77" s="119"/>
      <c r="P77" s="62"/>
      <c r="Q77" s="119"/>
      <c r="R77" s="11"/>
      <c r="S77" s="11"/>
      <c r="T77" s="113"/>
    </row>
    <row r="78" spans="1:20" ht="16.5" customHeight="1">
      <c r="A78" s="115"/>
      <c r="B78" s="18" t="s">
        <v>96</v>
      </c>
      <c r="C78" s="108"/>
      <c r="D78" s="11">
        <v>6</v>
      </c>
      <c r="E78" s="64">
        <v>71.3</v>
      </c>
      <c r="F78" s="65">
        <v>9</v>
      </c>
      <c r="G78" s="66">
        <v>35</v>
      </c>
      <c r="H78" s="58">
        <v>10</v>
      </c>
      <c r="I78" s="66">
        <v>61</v>
      </c>
      <c r="J78" s="65">
        <v>20</v>
      </c>
      <c r="K78" s="66">
        <v>5</v>
      </c>
      <c r="L78" s="65">
        <v>17</v>
      </c>
      <c r="M78" s="73">
        <v>0.001177662037037037</v>
      </c>
      <c r="N78" s="65">
        <v>12</v>
      </c>
      <c r="O78" s="119"/>
      <c r="P78" s="62">
        <v>19</v>
      </c>
      <c r="Q78" s="119"/>
      <c r="R78" s="11">
        <v>24</v>
      </c>
      <c r="S78" s="11">
        <f>SUM(D78,F78,H78,J78,L78,N78,P78,R78)</f>
        <v>117</v>
      </c>
      <c r="T78" s="113"/>
    </row>
    <row r="79" spans="1:20" ht="16.5" customHeight="1">
      <c r="A79" s="115"/>
      <c r="B79" s="18" t="s">
        <v>97</v>
      </c>
      <c r="C79" s="108"/>
      <c r="D79" s="11"/>
      <c r="E79" s="64">
        <v>65.2</v>
      </c>
      <c r="F79" s="65"/>
      <c r="G79" s="66">
        <v>30</v>
      </c>
      <c r="H79" s="58"/>
      <c r="I79" s="66">
        <v>50</v>
      </c>
      <c r="J79" s="65"/>
      <c r="K79" s="66">
        <v>35</v>
      </c>
      <c r="L79" s="65"/>
      <c r="M79" s="73"/>
      <c r="N79" s="65"/>
      <c r="O79" s="119"/>
      <c r="P79" s="62"/>
      <c r="Q79" s="119"/>
      <c r="R79" s="11"/>
      <c r="S79" s="11"/>
      <c r="T79" s="113"/>
    </row>
    <row r="80" spans="1:20" ht="16.5" customHeight="1">
      <c r="A80" s="115"/>
      <c r="B80" s="18" t="s">
        <v>98</v>
      </c>
      <c r="C80" s="109"/>
      <c r="D80" s="11"/>
      <c r="E80" s="68"/>
      <c r="F80" s="65"/>
      <c r="G80" s="66">
        <v>29</v>
      </c>
      <c r="H80" s="65"/>
      <c r="I80" s="66">
        <v>42</v>
      </c>
      <c r="J80" s="65"/>
      <c r="K80" s="66">
        <v>25</v>
      </c>
      <c r="L80" s="65"/>
      <c r="M80" s="74">
        <v>0.0014550925925925927</v>
      </c>
      <c r="N80" s="65"/>
      <c r="O80" s="120"/>
      <c r="P80" s="62"/>
      <c r="Q80" s="120"/>
      <c r="R80" s="11"/>
      <c r="S80" s="11"/>
      <c r="T80" s="113"/>
    </row>
    <row r="81" spans="1:20" ht="16.5" customHeight="1" thickBot="1">
      <c r="A81" s="115"/>
      <c r="B81" s="21"/>
      <c r="C81" s="20"/>
      <c r="D81" s="48"/>
      <c r="E81" s="49">
        <f>SUM(E76:E80)</f>
        <v>136.5</v>
      </c>
      <c r="F81" s="48"/>
      <c r="G81" s="50">
        <f>SUM(G76:G80)</f>
        <v>119</v>
      </c>
      <c r="H81" s="48"/>
      <c r="I81" s="50">
        <f>SUM(I76:I80)</f>
        <v>205</v>
      </c>
      <c r="J81" s="51"/>
      <c r="K81" s="50">
        <f>SUM(K76:K80)</f>
        <v>95</v>
      </c>
      <c r="L81" s="48"/>
      <c r="M81" s="52">
        <f>SUM(M76:M80)</f>
        <v>0.00263275462962963</v>
      </c>
      <c r="N81" s="48"/>
      <c r="O81" s="53" t="s">
        <v>219</v>
      </c>
      <c r="P81" s="48"/>
      <c r="Q81" s="55"/>
      <c r="R81" s="48"/>
      <c r="S81" s="48"/>
      <c r="T81" s="117"/>
    </row>
    <row r="82" spans="1:20" ht="16.5" customHeight="1" thickTop="1">
      <c r="A82" s="114" t="s">
        <v>99</v>
      </c>
      <c r="B82" s="18" t="s">
        <v>100</v>
      </c>
      <c r="C82" s="116">
        <v>38.9</v>
      </c>
      <c r="D82" s="41"/>
      <c r="E82" s="64"/>
      <c r="F82" s="58"/>
      <c r="G82" s="59"/>
      <c r="H82" s="58"/>
      <c r="I82" s="66">
        <v>68</v>
      </c>
      <c r="J82" s="58"/>
      <c r="K82" s="59">
        <v>20</v>
      </c>
      <c r="L82" s="58"/>
      <c r="M82" s="73">
        <v>0.002103587962962963</v>
      </c>
      <c r="N82" s="58"/>
      <c r="O82" s="118">
        <v>15</v>
      </c>
      <c r="P82" s="62"/>
      <c r="Q82" s="118" t="s">
        <v>184</v>
      </c>
      <c r="R82" s="41"/>
      <c r="S82" s="41"/>
      <c r="T82" s="112">
        <v>22</v>
      </c>
    </row>
    <row r="83" spans="1:20" ht="16.5" customHeight="1">
      <c r="A83" s="115"/>
      <c r="B83" s="18" t="s">
        <v>101</v>
      </c>
      <c r="C83" s="108"/>
      <c r="D83" s="11"/>
      <c r="E83" s="64"/>
      <c r="F83" s="65"/>
      <c r="G83" s="66">
        <v>0</v>
      </c>
      <c r="H83" s="58"/>
      <c r="I83" s="66">
        <v>62</v>
      </c>
      <c r="J83" s="65"/>
      <c r="K83" s="66">
        <v>5</v>
      </c>
      <c r="L83" s="65"/>
      <c r="M83" s="73"/>
      <c r="N83" s="65"/>
      <c r="O83" s="119"/>
      <c r="P83" s="62"/>
      <c r="Q83" s="119"/>
      <c r="R83" s="11"/>
      <c r="S83" s="11"/>
      <c r="T83" s="113"/>
    </row>
    <row r="84" spans="1:20" ht="16.5" customHeight="1">
      <c r="A84" s="115"/>
      <c r="B84" s="18" t="s">
        <v>102</v>
      </c>
      <c r="C84" s="108"/>
      <c r="D84" s="11">
        <v>20</v>
      </c>
      <c r="E84" s="64"/>
      <c r="F84" s="65">
        <v>13</v>
      </c>
      <c r="G84" s="66">
        <v>25</v>
      </c>
      <c r="H84" s="58">
        <v>15</v>
      </c>
      <c r="I84" s="66"/>
      <c r="J84" s="65">
        <v>18</v>
      </c>
      <c r="K84" s="66"/>
      <c r="L84" s="65">
        <v>24</v>
      </c>
      <c r="M84" s="73"/>
      <c r="N84" s="65">
        <v>25</v>
      </c>
      <c r="O84" s="119"/>
      <c r="P84" s="62">
        <v>18</v>
      </c>
      <c r="Q84" s="119"/>
      <c r="R84" s="11">
        <v>13</v>
      </c>
      <c r="S84" s="11">
        <f>SUM(D84,F84,H84,J84,L84,N84,P84,R84)</f>
        <v>146</v>
      </c>
      <c r="T84" s="113"/>
    </row>
    <row r="85" spans="1:20" ht="16.5" customHeight="1">
      <c r="A85" s="115"/>
      <c r="B85" s="18" t="s">
        <v>103</v>
      </c>
      <c r="C85" s="108"/>
      <c r="D85" s="11"/>
      <c r="E85" s="64">
        <v>72.2</v>
      </c>
      <c r="F85" s="65"/>
      <c r="G85" s="66">
        <v>45</v>
      </c>
      <c r="H85" s="58"/>
      <c r="I85" s="66">
        <v>90</v>
      </c>
      <c r="J85" s="65"/>
      <c r="K85" s="66">
        <v>5</v>
      </c>
      <c r="L85" s="65"/>
      <c r="M85" s="73">
        <v>0.003472222222222222</v>
      </c>
      <c r="N85" s="65"/>
      <c r="O85" s="119"/>
      <c r="P85" s="62"/>
      <c r="Q85" s="119"/>
      <c r="R85" s="11"/>
      <c r="S85" s="11"/>
      <c r="T85" s="113"/>
    </row>
    <row r="86" spans="1:20" ht="16.5" customHeight="1">
      <c r="A86" s="115"/>
      <c r="B86" s="18" t="s">
        <v>104</v>
      </c>
      <c r="C86" s="109"/>
      <c r="D86" s="11"/>
      <c r="E86" s="64">
        <v>57.5</v>
      </c>
      <c r="F86" s="65"/>
      <c r="G86" s="66">
        <v>20</v>
      </c>
      <c r="H86" s="65"/>
      <c r="I86" s="66">
        <v>7</v>
      </c>
      <c r="J86" s="65"/>
      <c r="K86" s="66">
        <v>0</v>
      </c>
      <c r="L86" s="65"/>
      <c r="M86" s="74"/>
      <c r="N86" s="65"/>
      <c r="O86" s="120"/>
      <c r="P86" s="62"/>
      <c r="Q86" s="120"/>
      <c r="R86" s="11"/>
      <c r="S86" s="11"/>
      <c r="T86" s="113"/>
    </row>
    <row r="87" spans="1:20" ht="16.5" customHeight="1" thickBot="1">
      <c r="A87" s="115"/>
      <c r="B87" s="21"/>
      <c r="C87" s="20"/>
      <c r="D87" s="48"/>
      <c r="E87" s="49">
        <f>SUM(E82:E86)</f>
        <v>129.7</v>
      </c>
      <c r="F87" s="48"/>
      <c r="G87" s="50">
        <f>SUM(G82:G86)</f>
        <v>90</v>
      </c>
      <c r="H87" s="48"/>
      <c r="I87" s="50">
        <f>SUM(I82:I86)</f>
        <v>227</v>
      </c>
      <c r="J87" s="51"/>
      <c r="K87" s="50">
        <f>SUM(K82:K86)</f>
        <v>30</v>
      </c>
      <c r="L87" s="48"/>
      <c r="M87" s="52">
        <f>SUM(M82:M86)</f>
        <v>0.005575810185185185</v>
      </c>
      <c r="N87" s="48"/>
      <c r="O87" s="53" t="s">
        <v>215</v>
      </c>
      <c r="P87" s="48"/>
      <c r="Q87" s="55"/>
      <c r="R87" s="48"/>
      <c r="S87" s="48"/>
      <c r="T87" s="117"/>
    </row>
    <row r="88" spans="1:20" ht="16.5" customHeight="1" thickTop="1">
      <c r="A88" s="114" t="s">
        <v>105</v>
      </c>
      <c r="B88" s="18" t="s">
        <v>106</v>
      </c>
      <c r="C88" s="116">
        <v>31.4</v>
      </c>
      <c r="D88" s="41"/>
      <c r="E88" s="57">
        <v>48.1</v>
      </c>
      <c r="F88" s="58"/>
      <c r="G88" s="59">
        <v>9</v>
      </c>
      <c r="H88" s="58"/>
      <c r="I88" s="66">
        <v>0</v>
      </c>
      <c r="J88" s="58"/>
      <c r="K88" s="59">
        <v>30</v>
      </c>
      <c r="L88" s="58"/>
      <c r="M88" s="73">
        <v>0.0020319444444444443</v>
      </c>
      <c r="N88" s="58"/>
      <c r="O88" s="118">
        <v>14.3</v>
      </c>
      <c r="P88" s="62"/>
      <c r="Q88" s="118" t="s">
        <v>185</v>
      </c>
      <c r="R88" s="41"/>
      <c r="S88" s="41"/>
      <c r="T88" s="112">
        <v>25</v>
      </c>
    </row>
    <row r="89" spans="1:20" ht="16.5" customHeight="1">
      <c r="A89" s="115"/>
      <c r="B89" s="18" t="s">
        <v>107</v>
      </c>
      <c r="C89" s="108"/>
      <c r="D89" s="11"/>
      <c r="E89" s="64"/>
      <c r="F89" s="65"/>
      <c r="G89" s="66">
        <v>9</v>
      </c>
      <c r="H89" s="58"/>
      <c r="I89" s="66">
        <v>32</v>
      </c>
      <c r="J89" s="65"/>
      <c r="K89" s="66">
        <v>15</v>
      </c>
      <c r="L89" s="65"/>
      <c r="M89" s="73">
        <v>0.0016790509259259258</v>
      </c>
      <c r="N89" s="65"/>
      <c r="O89" s="119"/>
      <c r="P89" s="62"/>
      <c r="Q89" s="119"/>
      <c r="R89" s="11"/>
      <c r="S89" s="11"/>
      <c r="T89" s="113"/>
    </row>
    <row r="90" spans="1:20" ht="16.5" customHeight="1">
      <c r="A90" s="115"/>
      <c r="B90" s="18" t="s">
        <v>108</v>
      </c>
      <c r="C90" s="108"/>
      <c r="D90" s="11">
        <v>25</v>
      </c>
      <c r="E90" s="64">
        <v>37.1</v>
      </c>
      <c r="F90" s="65">
        <v>25</v>
      </c>
      <c r="G90" s="66">
        <v>14</v>
      </c>
      <c r="H90" s="58">
        <v>25</v>
      </c>
      <c r="I90" s="66">
        <v>50</v>
      </c>
      <c r="J90" s="65">
        <v>25</v>
      </c>
      <c r="K90" s="66">
        <v>0</v>
      </c>
      <c r="L90" s="65">
        <v>23</v>
      </c>
      <c r="M90" s="73"/>
      <c r="N90" s="65">
        <v>21</v>
      </c>
      <c r="O90" s="119"/>
      <c r="P90" s="62">
        <v>11</v>
      </c>
      <c r="Q90" s="119"/>
      <c r="R90" s="11">
        <v>25</v>
      </c>
      <c r="S90" s="11">
        <f>SUM(D90,F90,H90,J90,L90,N90,P90,R90)</f>
        <v>180</v>
      </c>
      <c r="T90" s="113"/>
    </row>
    <row r="91" spans="1:20" ht="16.5" customHeight="1">
      <c r="A91" s="115"/>
      <c r="B91" s="18" t="s">
        <v>109</v>
      </c>
      <c r="C91" s="108"/>
      <c r="D91" s="11"/>
      <c r="E91" s="64"/>
      <c r="F91" s="65"/>
      <c r="G91" s="66">
        <v>14</v>
      </c>
      <c r="H91" s="58"/>
      <c r="I91" s="66">
        <v>0</v>
      </c>
      <c r="J91" s="65"/>
      <c r="K91" s="66">
        <v>0</v>
      </c>
      <c r="L91" s="65"/>
      <c r="M91" s="73"/>
      <c r="N91" s="65"/>
      <c r="O91" s="119"/>
      <c r="P91" s="62"/>
      <c r="Q91" s="119"/>
      <c r="R91" s="11"/>
      <c r="S91" s="11"/>
      <c r="T91" s="113"/>
    </row>
    <row r="92" spans="1:20" ht="16.5" customHeight="1">
      <c r="A92" s="115"/>
      <c r="B92" s="18" t="s">
        <v>110</v>
      </c>
      <c r="C92" s="109"/>
      <c r="D92" s="11"/>
      <c r="E92" s="68"/>
      <c r="F92" s="65"/>
      <c r="G92" s="66"/>
      <c r="H92" s="65"/>
      <c r="I92" s="66"/>
      <c r="J92" s="65"/>
      <c r="K92" s="66"/>
      <c r="L92" s="65"/>
      <c r="M92" s="74"/>
      <c r="N92" s="65"/>
      <c r="O92" s="120"/>
      <c r="P92" s="62"/>
      <c r="Q92" s="120"/>
      <c r="R92" s="11"/>
      <c r="S92" s="11"/>
      <c r="T92" s="113"/>
    </row>
    <row r="93" spans="1:20" ht="16.5" customHeight="1" thickBot="1">
      <c r="A93" s="115"/>
      <c r="B93" s="21"/>
      <c r="C93" s="20"/>
      <c r="D93" s="48"/>
      <c r="E93" s="49">
        <f>SUM(E88:E92)</f>
        <v>85.2</v>
      </c>
      <c r="F93" s="48"/>
      <c r="G93" s="50">
        <f>SUM(G88:G92)</f>
        <v>46</v>
      </c>
      <c r="H93" s="48"/>
      <c r="I93" s="50">
        <f>SUM(I88:I92)</f>
        <v>82</v>
      </c>
      <c r="J93" s="51"/>
      <c r="K93" s="50">
        <f>SUM(K88:K92)</f>
        <v>45</v>
      </c>
      <c r="L93" s="48"/>
      <c r="M93" s="52">
        <f>SUM(M88:M92)</f>
        <v>0.00371099537037037</v>
      </c>
      <c r="N93" s="48"/>
      <c r="O93" s="53" t="s">
        <v>220</v>
      </c>
      <c r="P93" s="48"/>
      <c r="Q93" s="55"/>
      <c r="R93" s="48"/>
      <c r="S93" s="48"/>
      <c r="T93" s="117"/>
    </row>
    <row r="94" spans="1:20" ht="16.5" customHeight="1" thickTop="1">
      <c r="A94" s="114" t="s">
        <v>111</v>
      </c>
      <c r="B94" s="18" t="s">
        <v>112</v>
      </c>
      <c r="C94" s="116">
        <v>37.8</v>
      </c>
      <c r="D94" s="41"/>
      <c r="E94" s="57"/>
      <c r="F94" s="58"/>
      <c r="G94" s="59"/>
      <c r="H94" s="58"/>
      <c r="I94" s="60"/>
      <c r="J94" s="58"/>
      <c r="K94" s="59"/>
      <c r="L94" s="58"/>
      <c r="M94" s="73"/>
      <c r="N94" s="58"/>
      <c r="O94" s="118">
        <v>14.3</v>
      </c>
      <c r="P94" s="62"/>
      <c r="Q94" s="118" t="s">
        <v>186</v>
      </c>
      <c r="R94" s="41"/>
      <c r="S94" s="41"/>
      <c r="T94" s="112">
        <v>21</v>
      </c>
    </row>
    <row r="95" spans="1:20" ht="16.5" customHeight="1">
      <c r="A95" s="115"/>
      <c r="B95" s="18" t="s">
        <v>113</v>
      </c>
      <c r="C95" s="108"/>
      <c r="D95" s="11"/>
      <c r="E95" s="64">
        <v>50.6</v>
      </c>
      <c r="F95" s="65"/>
      <c r="G95" s="66">
        <v>30</v>
      </c>
      <c r="H95" s="58"/>
      <c r="I95" s="66">
        <v>74</v>
      </c>
      <c r="J95" s="65"/>
      <c r="K95" s="66">
        <v>55</v>
      </c>
      <c r="L95" s="65"/>
      <c r="M95" s="73">
        <v>0.0019674768518518518</v>
      </c>
      <c r="N95" s="65"/>
      <c r="O95" s="119"/>
      <c r="P95" s="62"/>
      <c r="Q95" s="119"/>
      <c r="R95" s="11"/>
      <c r="S95" s="11"/>
      <c r="T95" s="113"/>
    </row>
    <row r="96" spans="1:20" ht="16.5" customHeight="1">
      <c r="A96" s="115"/>
      <c r="B96" s="18" t="s">
        <v>114</v>
      </c>
      <c r="C96" s="108"/>
      <c r="D96" s="11">
        <v>21</v>
      </c>
      <c r="E96" s="64"/>
      <c r="F96" s="65">
        <v>23</v>
      </c>
      <c r="G96" s="66">
        <v>9</v>
      </c>
      <c r="H96" s="58">
        <v>19</v>
      </c>
      <c r="I96" s="66">
        <v>84</v>
      </c>
      <c r="J96" s="65">
        <v>17</v>
      </c>
      <c r="K96" s="66">
        <v>25</v>
      </c>
      <c r="L96" s="65">
        <v>13</v>
      </c>
      <c r="M96" s="73">
        <v>0.0012927083333333334</v>
      </c>
      <c r="N96" s="65">
        <v>20</v>
      </c>
      <c r="O96" s="119"/>
      <c r="P96" s="62">
        <v>13</v>
      </c>
      <c r="Q96" s="119"/>
      <c r="R96" s="11">
        <v>18</v>
      </c>
      <c r="S96" s="11">
        <f>SUM(D96,F96,H96,J96,L96,N96,P96,R96)</f>
        <v>144</v>
      </c>
      <c r="T96" s="113"/>
    </row>
    <row r="97" spans="1:20" ht="16.5" customHeight="1">
      <c r="A97" s="115"/>
      <c r="B97" s="18" t="s">
        <v>115</v>
      </c>
      <c r="C97" s="108"/>
      <c r="D97" s="11"/>
      <c r="E97" s="64">
        <v>49.8</v>
      </c>
      <c r="F97" s="65"/>
      <c r="G97" s="66">
        <v>0</v>
      </c>
      <c r="H97" s="58"/>
      <c r="I97" s="66">
        <v>54</v>
      </c>
      <c r="J97" s="65"/>
      <c r="K97" s="66">
        <v>15</v>
      </c>
      <c r="L97" s="65"/>
      <c r="M97" s="73"/>
      <c r="N97" s="65"/>
      <c r="O97" s="119"/>
      <c r="P97" s="62"/>
      <c r="Q97" s="119"/>
      <c r="R97" s="11"/>
      <c r="S97" s="11"/>
      <c r="T97" s="113"/>
    </row>
    <row r="98" spans="1:20" ht="16.5" customHeight="1">
      <c r="A98" s="115"/>
      <c r="B98" s="18" t="s">
        <v>116</v>
      </c>
      <c r="C98" s="109"/>
      <c r="D98" s="11"/>
      <c r="E98" s="68"/>
      <c r="F98" s="65"/>
      <c r="G98" s="66">
        <v>30</v>
      </c>
      <c r="H98" s="65"/>
      <c r="I98" s="66">
        <v>32</v>
      </c>
      <c r="J98" s="65"/>
      <c r="K98" s="66">
        <v>30</v>
      </c>
      <c r="L98" s="65"/>
      <c r="M98" s="74"/>
      <c r="N98" s="65"/>
      <c r="O98" s="120"/>
      <c r="P98" s="62"/>
      <c r="Q98" s="120"/>
      <c r="R98" s="11"/>
      <c r="S98" s="11"/>
      <c r="T98" s="113"/>
    </row>
    <row r="99" spans="1:20" ht="16.5" customHeight="1" thickBot="1">
      <c r="A99" s="115"/>
      <c r="B99" s="21"/>
      <c r="C99" s="20"/>
      <c r="D99" s="48"/>
      <c r="E99" s="49">
        <f>SUM(E94:E98)</f>
        <v>100.4</v>
      </c>
      <c r="F99" s="48"/>
      <c r="G99" s="50">
        <f>SUM(G94:G98)</f>
        <v>69</v>
      </c>
      <c r="H99" s="48"/>
      <c r="I99" s="50">
        <f>SUM(I94:I98)</f>
        <v>244</v>
      </c>
      <c r="J99" s="51"/>
      <c r="K99" s="50">
        <f>SUM(K94:K98)</f>
        <v>125</v>
      </c>
      <c r="L99" s="48"/>
      <c r="M99" s="52">
        <f>SUM(M94:M98)</f>
        <v>0.0032601851851851854</v>
      </c>
      <c r="N99" s="48"/>
      <c r="O99" s="53" t="s">
        <v>220</v>
      </c>
      <c r="P99" s="48"/>
      <c r="Q99" s="55"/>
      <c r="R99" s="48"/>
      <c r="S99" s="48"/>
      <c r="T99" s="117"/>
    </row>
    <row r="100" spans="1:20" ht="16.5" customHeight="1" thickTop="1">
      <c r="A100" s="114" t="s">
        <v>117</v>
      </c>
      <c r="B100" s="18" t="s">
        <v>118</v>
      </c>
      <c r="C100" s="116">
        <v>34.7</v>
      </c>
      <c r="D100" s="41"/>
      <c r="E100" s="57">
        <v>56.8</v>
      </c>
      <c r="F100" s="58"/>
      <c r="G100" s="59">
        <v>14</v>
      </c>
      <c r="H100" s="58"/>
      <c r="I100" s="66">
        <v>65</v>
      </c>
      <c r="J100" s="58"/>
      <c r="K100" s="59">
        <v>0</v>
      </c>
      <c r="L100" s="58"/>
      <c r="M100" s="73">
        <v>0.0020190972222222225</v>
      </c>
      <c r="N100" s="58"/>
      <c r="O100" s="118">
        <v>15</v>
      </c>
      <c r="P100" s="62"/>
      <c r="Q100" s="118" t="s">
        <v>187</v>
      </c>
      <c r="R100" s="41"/>
      <c r="S100" s="41"/>
      <c r="T100" s="112">
        <v>24</v>
      </c>
    </row>
    <row r="101" spans="1:20" ht="16.5" customHeight="1">
      <c r="A101" s="115"/>
      <c r="B101" s="18" t="s">
        <v>119</v>
      </c>
      <c r="C101" s="108"/>
      <c r="D101" s="11"/>
      <c r="E101" s="64">
        <v>35.3</v>
      </c>
      <c r="F101" s="65"/>
      <c r="G101" s="66">
        <v>20</v>
      </c>
      <c r="H101" s="58"/>
      <c r="I101" s="66">
        <v>51</v>
      </c>
      <c r="J101" s="65"/>
      <c r="K101" s="66">
        <v>5</v>
      </c>
      <c r="L101" s="65"/>
      <c r="M101" s="73"/>
      <c r="N101" s="65"/>
      <c r="O101" s="119"/>
      <c r="P101" s="62"/>
      <c r="Q101" s="119"/>
      <c r="R101" s="11"/>
      <c r="S101" s="11"/>
      <c r="T101" s="113"/>
    </row>
    <row r="102" spans="1:20" ht="16.5" customHeight="1">
      <c r="A102" s="115"/>
      <c r="B102" s="18" t="s">
        <v>120</v>
      </c>
      <c r="C102" s="108"/>
      <c r="D102" s="11">
        <v>23</v>
      </c>
      <c r="E102" s="64"/>
      <c r="F102" s="65">
        <v>24</v>
      </c>
      <c r="G102" s="66">
        <v>10</v>
      </c>
      <c r="H102" s="58">
        <v>21</v>
      </c>
      <c r="I102" s="66">
        <v>0</v>
      </c>
      <c r="J102" s="65">
        <v>23</v>
      </c>
      <c r="K102" s="66">
        <v>10</v>
      </c>
      <c r="L102" s="65">
        <v>25</v>
      </c>
      <c r="M102" s="73">
        <v>0.0023078703703703703</v>
      </c>
      <c r="N102" s="65">
        <v>24</v>
      </c>
      <c r="O102" s="119"/>
      <c r="P102" s="62">
        <v>19</v>
      </c>
      <c r="Q102" s="119"/>
      <c r="R102" s="11">
        <v>15</v>
      </c>
      <c r="S102" s="11">
        <f>SUM(D102,F102,H102,J102,L102,N102,P102,R102)</f>
        <v>174</v>
      </c>
      <c r="T102" s="113"/>
    </row>
    <row r="103" spans="1:20" ht="16.5" customHeight="1">
      <c r="A103" s="115"/>
      <c r="B103" s="18" t="s">
        <v>121</v>
      </c>
      <c r="C103" s="108"/>
      <c r="D103" s="11"/>
      <c r="E103" s="64"/>
      <c r="F103" s="65"/>
      <c r="G103" s="66">
        <v>19</v>
      </c>
      <c r="H103" s="58"/>
      <c r="I103" s="66">
        <v>56</v>
      </c>
      <c r="J103" s="65"/>
      <c r="K103" s="66">
        <v>0</v>
      </c>
      <c r="L103" s="65"/>
      <c r="M103" s="73"/>
      <c r="N103" s="65"/>
      <c r="O103" s="119"/>
      <c r="P103" s="62"/>
      <c r="Q103" s="119"/>
      <c r="R103" s="11"/>
      <c r="S103" s="11"/>
      <c r="T103" s="113"/>
    </row>
    <row r="104" spans="1:20" ht="16.5" customHeight="1">
      <c r="A104" s="115"/>
      <c r="B104" s="18" t="s">
        <v>122</v>
      </c>
      <c r="C104" s="109"/>
      <c r="D104" s="11"/>
      <c r="E104" s="68"/>
      <c r="F104" s="65"/>
      <c r="G104" s="66"/>
      <c r="H104" s="65"/>
      <c r="I104" s="66"/>
      <c r="J104" s="65"/>
      <c r="K104" s="66"/>
      <c r="L104" s="65"/>
      <c r="M104" s="74"/>
      <c r="N104" s="65"/>
      <c r="O104" s="120"/>
      <c r="P104" s="62"/>
      <c r="Q104" s="120"/>
      <c r="R104" s="11"/>
      <c r="S104" s="11"/>
      <c r="T104" s="113"/>
    </row>
    <row r="105" spans="1:20" ht="16.5" customHeight="1" thickBot="1">
      <c r="A105" s="115"/>
      <c r="B105" s="21"/>
      <c r="C105" s="20"/>
      <c r="D105" s="48"/>
      <c r="E105" s="49">
        <f>SUM(E100:E104)</f>
        <v>92.1</v>
      </c>
      <c r="F105" s="48"/>
      <c r="G105" s="50">
        <f>SUM(G100:G104)</f>
        <v>63</v>
      </c>
      <c r="H105" s="48"/>
      <c r="I105" s="50">
        <f>SUM(I100:I104)</f>
        <v>172</v>
      </c>
      <c r="J105" s="51"/>
      <c r="K105" s="50">
        <f>SUM(K100:K104)</f>
        <v>15</v>
      </c>
      <c r="L105" s="48"/>
      <c r="M105" s="52">
        <f>SUM(M100:M104)</f>
        <v>0.004326967592592592</v>
      </c>
      <c r="N105" s="48"/>
      <c r="O105" s="53" t="s">
        <v>216</v>
      </c>
      <c r="P105" s="48"/>
      <c r="Q105" s="55"/>
      <c r="R105" s="48"/>
      <c r="S105" s="48"/>
      <c r="T105" s="117"/>
    </row>
    <row r="106" spans="1:20" ht="16.5" customHeight="1" thickTop="1">
      <c r="A106" s="114" t="s">
        <v>123</v>
      </c>
      <c r="B106" s="18" t="s">
        <v>124</v>
      </c>
      <c r="C106" s="116">
        <v>44.8</v>
      </c>
      <c r="D106" s="41"/>
      <c r="E106" s="57">
        <v>76.2</v>
      </c>
      <c r="F106" s="58"/>
      <c r="G106" s="59">
        <v>19</v>
      </c>
      <c r="H106" s="58"/>
      <c r="I106" s="66">
        <v>75</v>
      </c>
      <c r="J106" s="58"/>
      <c r="K106" s="59">
        <v>20</v>
      </c>
      <c r="L106" s="58"/>
      <c r="M106" s="73"/>
      <c r="N106" s="58"/>
      <c r="O106" s="118">
        <v>12.13</v>
      </c>
      <c r="P106" s="62"/>
      <c r="Q106" s="118" t="s">
        <v>188</v>
      </c>
      <c r="R106" s="41"/>
      <c r="S106" s="41"/>
      <c r="T106" s="112">
        <v>11</v>
      </c>
    </row>
    <row r="107" spans="1:20" ht="16.5" customHeight="1">
      <c r="A107" s="115"/>
      <c r="B107" s="18" t="s">
        <v>125</v>
      </c>
      <c r="C107" s="108"/>
      <c r="D107" s="11"/>
      <c r="E107" s="64">
        <v>72.5</v>
      </c>
      <c r="F107" s="65"/>
      <c r="G107" s="66">
        <v>40</v>
      </c>
      <c r="H107" s="58"/>
      <c r="I107" s="66">
        <v>59</v>
      </c>
      <c r="J107" s="65"/>
      <c r="K107" s="66">
        <v>25</v>
      </c>
      <c r="L107" s="65"/>
      <c r="M107" s="73">
        <v>0.001363425925925926</v>
      </c>
      <c r="N107" s="65"/>
      <c r="O107" s="119"/>
      <c r="P107" s="62"/>
      <c r="Q107" s="119"/>
      <c r="R107" s="11"/>
      <c r="S107" s="11"/>
      <c r="T107" s="113"/>
    </row>
    <row r="108" spans="1:20" ht="16.5" customHeight="1">
      <c r="A108" s="115"/>
      <c r="B108" s="18" t="s">
        <v>126</v>
      </c>
      <c r="C108" s="108"/>
      <c r="D108" s="11">
        <v>13</v>
      </c>
      <c r="E108" s="64"/>
      <c r="F108" s="65">
        <v>4</v>
      </c>
      <c r="G108" s="66">
        <v>29</v>
      </c>
      <c r="H108" s="58">
        <v>16</v>
      </c>
      <c r="I108" s="66">
        <v>77</v>
      </c>
      <c r="J108" s="65">
        <v>15</v>
      </c>
      <c r="K108" s="66">
        <v>15</v>
      </c>
      <c r="L108" s="65">
        <v>19</v>
      </c>
      <c r="M108" s="73">
        <v>0.001442361111111111</v>
      </c>
      <c r="N108" s="65">
        <v>15</v>
      </c>
      <c r="O108" s="119"/>
      <c r="P108" s="62">
        <v>9</v>
      </c>
      <c r="Q108" s="119"/>
      <c r="R108" s="11">
        <v>7</v>
      </c>
      <c r="S108" s="11">
        <f>SUM(D108,F108,H108,J108,L108,N108,P108,R108)</f>
        <v>98</v>
      </c>
      <c r="T108" s="113"/>
    </row>
    <row r="109" spans="1:20" ht="16.5" customHeight="1">
      <c r="A109" s="115"/>
      <c r="B109" s="18" t="s">
        <v>127</v>
      </c>
      <c r="C109" s="108"/>
      <c r="D109" s="11"/>
      <c r="E109" s="64"/>
      <c r="F109" s="65"/>
      <c r="G109" s="66">
        <v>0</v>
      </c>
      <c r="H109" s="58"/>
      <c r="I109" s="66"/>
      <c r="J109" s="65"/>
      <c r="K109" s="66"/>
      <c r="L109" s="65"/>
      <c r="M109" s="73"/>
      <c r="N109" s="65"/>
      <c r="O109" s="119"/>
      <c r="P109" s="62"/>
      <c r="Q109" s="119"/>
      <c r="R109" s="11"/>
      <c r="S109" s="11"/>
      <c r="T109" s="113"/>
    </row>
    <row r="110" spans="1:20" ht="16.5" customHeight="1">
      <c r="A110" s="115"/>
      <c r="B110" s="18" t="s">
        <v>128</v>
      </c>
      <c r="C110" s="109"/>
      <c r="D110" s="11"/>
      <c r="E110" s="68"/>
      <c r="F110" s="65"/>
      <c r="G110" s="66"/>
      <c r="H110" s="65"/>
      <c r="I110" s="66">
        <v>47</v>
      </c>
      <c r="J110" s="65"/>
      <c r="K110" s="66">
        <v>10</v>
      </c>
      <c r="L110" s="65"/>
      <c r="M110" s="74"/>
      <c r="N110" s="65"/>
      <c r="O110" s="120"/>
      <c r="P110" s="62"/>
      <c r="Q110" s="120"/>
      <c r="R110" s="11"/>
      <c r="S110" s="11"/>
      <c r="T110" s="113"/>
    </row>
    <row r="111" spans="1:20" ht="16.5" customHeight="1" thickBot="1">
      <c r="A111" s="115"/>
      <c r="B111" s="21"/>
      <c r="C111" s="20"/>
      <c r="D111" s="48"/>
      <c r="E111" s="49">
        <f>SUM(E106:E110)</f>
        <v>148.7</v>
      </c>
      <c r="F111" s="48"/>
      <c r="G111" s="50">
        <f>SUM(G106:G110)</f>
        <v>88</v>
      </c>
      <c r="H111" s="48"/>
      <c r="I111" s="50">
        <f>SUM(I106:I110)</f>
        <v>258</v>
      </c>
      <c r="J111" s="51"/>
      <c r="K111" s="50">
        <f>SUM(K106:K110)</f>
        <v>70</v>
      </c>
      <c r="L111" s="48"/>
      <c r="M111" s="52">
        <f>SUM(M106:M110)</f>
        <v>0.002805787037037037</v>
      </c>
      <c r="N111" s="48"/>
      <c r="O111" s="53" t="s">
        <v>218</v>
      </c>
      <c r="P111" s="48"/>
      <c r="Q111" s="55"/>
      <c r="R111" s="48"/>
      <c r="S111" s="48"/>
      <c r="T111" s="117"/>
    </row>
    <row r="112" spans="1:20" ht="16.5" customHeight="1" thickTop="1">
      <c r="A112" s="114" t="s">
        <v>129</v>
      </c>
      <c r="B112" s="18" t="s">
        <v>130</v>
      </c>
      <c r="C112" s="116">
        <v>45.9</v>
      </c>
      <c r="D112" s="41"/>
      <c r="E112" s="57">
        <v>57.3</v>
      </c>
      <c r="F112" s="58"/>
      <c r="G112" s="59">
        <v>35</v>
      </c>
      <c r="H112" s="58"/>
      <c r="I112" s="66">
        <v>79</v>
      </c>
      <c r="J112" s="58"/>
      <c r="K112" s="59">
        <v>25</v>
      </c>
      <c r="L112" s="58"/>
      <c r="M112" s="73">
        <v>0.0011849537037037037</v>
      </c>
      <c r="N112" s="58"/>
      <c r="O112" s="118">
        <v>15</v>
      </c>
      <c r="P112" s="62"/>
      <c r="Q112" s="118" t="s">
        <v>189</v>
      </c>
      <c r="R112" s="41"/>
      <c r="S112" s="41"/>
      <c r="T112" s="112">
        <v>13</v>
      </c>
    </row>
    <row r="113" spans="1:20" ht="16.5" customHeight="1">
      <c r="A113" s="115"/>
      <c r="B113" s="18" t="s">
        <v>131</v>
      </c>
      <c r="C113" s="108"/>
      <c r="D113" s="11"/>
      <c r="E113" s="64"/>
      <c r="F113" s="65"/>
      <c r="G113" s="66">
        <v>20</v>
      </c>
      <c r="H113" s="58"/>
      <c r="I113" s="66">
        <v>84</v>
      </c>
      <c r="J113" s="65"/>
      <c r="K113" s="66">
        <v>10</v>
      </c>
      <c r="L113" s="65"/>
      <c r="M113" s="73">
        <v>0.0016984953703703704</v>
      </c>
      <c r="N113" s="65"/>
      <c r="O113" s="119"/>
      <c r="P113" s="62"/>
      <c r="Q113" s="119"/>
      <c r="R113" s="11"/>
      <c r="S113" s="11"/>
      <c r="T113" s="113"/>
    </row>
    <row r="114" spans="1:20" ht="16.5" customHeight="1">
      <c r="A114" s="115"/>
      <c r="B114" s="18" t="s">
        <v>132</v>
      </c>
      <c r="C114" s="108"/>
      <c r="D114" s="11">
        <v>9</v>
      </c>
      <c r="E114" s="64">
        <v>54.5</v>
      </c>
      <c r="F114" s="65">
        <v>21</v>
      </c>
      <c r="G114" s="66">
        <v>50</v>
      </c>
      <c r="H114" s="58">
        <v>2</v>
      </c>
      <c r="I114" s="66">
        <v>87</v>
      </c>
      <c r="J114" s="65">
        <v>9</v>
      </c>
      <c r="K114" s="66">
        <v>40</v>
      </c>
      <c r="L114" s="65">
        <v>15</v>
      </c>
      <c r="M114" s="73"/>
      <c r="N114" s="65">
        <v>17</v>
      </c>
      <c r="O114" s="119"/>
      <c r="P114" s="62">
        <v>19</v>
      </c>
      <c r="Q114" s="119"/>
      <c r="R114" s="11">
        <v>19</v>
      </c>
      <c r="S114" s="11">
        <f>SUM(D114,F114,H114,J114,L114,N114,P114,R114)</f>
        <v>111</v>
      </c>
      <c r="T114" s="113"/>
    </row>
    <row r="115" spans="1:20" ht="16.5" customHeight="1">
      <c r="A115" s="115"/>
      <c r="B115" s="18" t="s">
        <v>133</v>
      </c>
      <c r="C115" s="108"/>
      <c r="D115" s="11"/>
      <c r="E115" s="64"/>
      <c r="F115" s="65"/>
      <c r="G115" s="66">
        <v>45</v>
      </c>
      <c r="H115" s="58"/>
      <c r="I115" s="66">
        <v>71</v>
      </c>
      <c r="J115" s="65"/>
      <c r="K115" s="66">
        <v>40</v>
      </c>
      <c r="L115" s="65"/>
      <c r="M115" s="73"/>
      <c r="N115" s="65"/>
      <c r="O115" s="119"/>
      <c r="P115" s="62"/>
      <c r="Q115" s="119"/>
      <c r="R115" s="11"/>
      <c r="S115" s="11"/>
      <c r="T115" s="113"/>
    </row>
    <row r="116" spans="1:20" ht="16.5" customHeight="1">
      <c r="A116" s="115"/>
      <c r="B116" s="18" t="s">
        <v>134</v>
      </c>
      <c r="C116" s="109"/>
      <c r="D116" s="11"/>
      <c r="E116" s="68"/>
      <c r="F116" s="65"/>
      <c r="G116" s="66"/>
      <c r="H116" s="65"/>
      <c r="I116" s="66"/>
      <c r="J116" s="65"/>
      <c r="K116" s="66"/>
      <c r="L116" s="65"/>
      <c r="M116" s="74"/>
      <c r="N116" s="65"/>
      <c r="O116" s="120"/>
      <c r="P116" s="62"/>
      <c r="Q116" s="120"/>
      <c r="R116" s="11"/>
      <c r="S116" s="11"/>
      <c r="T116" s="113"/>
    </row>
    <row r="117" spans="1:20" ht="16.5" customHeight="1" thickBot="1">
      <c r="A117" s="115"/>
      <c r="B117" s="21"/>
      <c r="C117" s="20"/>
      <c r="D117" s="11"/>
      <c r="E117" s="24">
        <f>SUM(E112:E116)</f>
        <v>111.8</v>
      </c>
      <c r="F117" s="11"/>
      <c r="G117" s="22">
        <f>SUM(G112:G116)</f>
        <v>150</v>
      </c>
      <c r="H117" s="11"/>
      <c r="I117" s="22">
        <f>SUM(I112:I116)</f>
        <v>321</v>
      </c>
      <c r="J117" s="25"/>
      <c r="K117" s="22">
        <f>SUM(K112:K116)</f>
        <v>115</v>
      </c>
      <c r="L117" s="11"/>
      <c r="M117" s="26">
        <f>SUM(M112:M116)</f>
        <v>0.002883449074074074</v>
      </c>
      <c r="N117" s="11"/>
      <c r="O117" s="27" t="s">
        <v>216</v>
      </c>
      <c r="P117" s="11"/>
      <c r="Q117" s="14"/>
      <c r="R117" s="11"/>
      <c r="S117" s="11"/>
      <c r="T117" s="113"/>
    </row>
    <row r="118" spans="1:20" ht="16.5" customHeight="1">
      <c r="A118" s="121" t="s">
        <v>135</v>
      </c>
      <c r="B118" s="40" t="s">
        <v>136</v>
      </c>
      <c r="C118" s="124">
        <v>41</v>
      </c>
      <c r="D118" s="41"/>
      <c r="E118" s="83"/>
      <c r="F118" s="84"/>
      <c r="G118" s="85">
        <v>24</v>
      </c>
      <c r="H118" s="84"/>
      <c r="I118" s="66">
        <v>88</v>
      </c>
      <c r="J118" s="84"/>
      <c r="K118" s="85">
        <v>45</v>
      </c>
      <c r="L118" s="84"/>
      <c r="M118" s="86">
        <v>0.0016863425925925926</v>
      </c>
      <c r="N118" s="84"/>
      <c r="O118" s="144">
        <v>15</v>
      </c>
      <c r="P118" s="87"/>
      <c r="Q118" s="144" t="s">
        <v>190</v>
      </c>
      <c r="R118" s="41"/>
      <c r="S118" s="41"/>
      <c r="T118" s="112">
        <v>15</v>
      </c>
    </row>
    <row r="119" spans="1:23" ht="16.5" customHeight="1">
      <c r="A119" s="122"/>
      <c r="B119" s="18" t="s">
        <v>137</v>
      </c>
      <c r="C119" s="108"/>
      <c r="D119" s="11"/>
      <c r="E119" s="64">
        <v>60.6</v>
      </c>
      <c r="F119" s="65"/>
      <c r="G119" s="66">
        <v>24</v>
      </c>
      <c r="H119" s="58"/>
      <c r="I119" s="66">
        <v>65</v>
      </c>
      <c r="J119" s="65"/>
      <c r="K119" s="66">
        <v>10</v>
      </c>
      <c r="L119" s="65"/>
      <c r="M119" s="73">
        <v>0.0011825231481481483</v>
      </c>
      <c r="N119" s="65"/>
      <c r="O119" s="119"/>
      <c r="P119" s="62"/>
      <c r="Q119" s="119"/>
      <c r="R119" s="11"/>
      <c r="S119" s="11"/>
      <c r="T119" s="113"/>
      <c r="V119" s="88"/>
      <c r="W119" s="88"/>
    </row>
    <row r="120" spans="1:23" ht="16.5" customHeight="1">
      <c r="A120" s="122"/>
      <c r="B120" s="18" t="s">
        <v>138</v>
      </c>
      <c r="C120" s="108"/>
      <c r="D120" s="11">
        <v>16</v>
      </c>
      <c r="E120" s="64"/>
      <c r="F120" s="65">
        <v>19</v>
      </c>
      <c r="G120" s="66">
        <v>44</v>
      </c>
      <c r="H120" s="58">
        <v>8</v>
      </c>
      <c r="I120" s="66">
        <v>64</v>
      </c>
      <c r="J120" s="65">
        <v>13</v>
      </c>
      <c r="K120" s="66">
        <v>30</v>
      </c>
      <c r="L120" s="65">
        <v>16</v>
      </c>
      <c r="M120" s="73"/>
      <c r="N120" s="65">
        <v>16</v>
      </c>
      <c r="O120" s="119"/>
      <c r="P120" s="62">
        <v>15</v>
      </c>
      <c r="Q120" s="119"/>
      <c r="R120" s="11">
        <v>21</v>
      </c>
      <c r="S120" s="11">
        <f>SUM(D120,F120,H120,J120,L120,N120,P120,R120)</f>
        <v>124</v>
      </c>
      <c r="T120" s="113"/>
      <c r="V120" s="88"/>
      <c r="W120" s="88"/>
    </row>
    <row r="121" spans="1:23" ht="16.5" customHeight="1">
      <c r="A121" s="122"/>
      <c r="B121" s="18" t="s">
        <v>139</v>
      </c>
      <c r="C121" s="108"/>
      <c r="D121" s="11"/>
      <c r="E121" s="64"/>
      <c r="F121" s="65"/>
      <c r="G121" s="66"/>
      <c r="H121" s="58"/>
      <c r="I121" s="66"/>
      <c r="J121" s="65"/>
      <c r="K121" s="66"/>
      <c r="L121" s="65"/>
      <c r="M121" s="73"/>
      <c r="N121" s="65"/>
      <c r="O121" s="119"/>
      <c r="P121" s="62"/>
      <c r="Q121" s="119"/>
      <c r="R121" s="11"/>
      <c r="S121" s="11"/>
      <c r="T121" s="113"/>
      <c r="V121" s="88"/>
      <c r="W121" s="88"/>
    </row>
    <row r="122" spans="1:23" ht="16.5" customHeight="1">
      <c r="A122" s="122"/>
      <c r="B122" s="18" t="s">
        <v>140</v>
      </c>
      <c r="C122" s="109"/>
      <c r="D122" s="11"/>
      <c r="E122" s="64">
        <v>58</v>
      </c>
      <c r="F122" s="65"/>
      <c r="G122" s="66">
        <v>44</v>
      </c>
      <c r="H122" s="65"/>
      <c r="I122" s="66">
        <v>70</v>
      </c>
      <c r="J122" s="65"/>
      <c r="K122" s="66">
        <v>10</v>
      </c>
      <c r="L122" s="65"/>
      <c r="M122" s="74"/>
      <c r="N122" s="65"/>
      <c r="O122" s="120"/>
      <c r="P122" s="62"/>
      <c r="Q122" s="120"/>
      <c r="R122" s="11"/>
      <c r="S122" s="11"/>
      <c r="T122" s="113"/>
      <c r="V122" s="88"/>
      <c r="W122" s="88"/>
    </row>
    <row r="123" spans="1:23" ht="16.5" customHeight="1" thickBot="1">
      <c r="A123" s="123"/>
      <c r="B123" s="71"/>
      <c r="C123" s="47"/>
      <c r="D123" s="48"/>
      <c r="E123" s="49">
        <f>SUM(E118:E122)</f>
        <v>118.6</v>
      </c>
      <c r="F123" s="48"/>
      <c r="G123" s="50">
        <f>SUM(G118:G122)</f>
        <v>136</v>
      </c>
      <c r="H123" s="48"/>
      <c r="I123" s="50">
        <f>SUM(I118:I122)</f>
        <v>287</v>
      </c>
      <c r="J123" s="51"/>
      <c r="K123" s="50">
        <f>SUM(K118:K122)</f>
        <v>95</v>
      </c>
      <c r="L123" s="48"/>
      <c r="M123" s="52">
        <f>SUM(M118:M122)</f>
        <v>0.002868865740740741</v>
      </c>
      <c r="N123" s="48"/>
      <c r="O123" s="53" t="s">
        <v>215</v>
      </c>
      <c r="P123" s="48"/>
      <c r="Q123" s="55"/>
      <c r="R123" s="48"/>
      <c r="S123" s="48"/>
      <c r="T123" s="117"/>
      <c r="V123" s="88"/>
      <c r="W123" s="88"/>
    </row>
    <row r="124" spans="1:23" ht="16.5" customHeight="1">
      <c r="A124" s="115" t="s">
        <v>141</v>
      </c>
      <c r="B124" s="80" t="s">
        <v>142</v>
      </c>
      <c r="C124" s="108">
        <v>40.9</v>
      </c>
      <c r="D124" s="11"/>
      <c r="E124" s="57">
        <v>65.2</v>
      </c>
      <c r="F124" s="58"/>
      <c r="G124" s="59">
        <v>25</v>
      </c>
      <c r="H124" s="58"/>
      <c r="I124" s="66">
        <v>64</v>
      </c>
      <c r="J124" s="58"/>
      <c r="K124" s="59">
        <v>35</v>
      </c>
      <c r="L124" s="58"/>
      <c r="M124" s="81">
        <v>0.0017685185185185184</v>
      </c>
      <c r="N124" s="58"/>
      <c r="O124" s="119">
        <v>14.3</v>
      </c>
      <c r="P124" s="82"/>
      <c r="Q124" s="119" t="s">
        <v>191</v>
      </c>
      <c r="R124" s="11"/>
      <c r="S124" s="11"/>
      <c r="T124" s="113">
        <v>12</v>
      </c>
      <c r="V124" s="88"/>
      <c r="W124" s="88"/>
    </row>
    <row r="125" spans="1:23" ht="16.5" customHeight="1">
      <c r="A125" s="115"/>
      <c r="B125" s="18" t="s">
        <v>143</v>
      </c>
      <c r="C125" s="108"/>
      <c r="D125" s="11"/>
      <c r="E125" s="64">
        <v>58.7</v>
      </c>
      <c r="F125" s="65"/>
      <c r="G125" s="66">
        <v>35</v>
      </c>
      <c r="H125" s="58"/>
      <c r="I125" s="66">
        <v>89</v>
      </c>
      <c r="J125" s="65"/>
      <c r="K125" s="66">
        <v>10</v>
      </c>
      <c r="L125" s="65"/>
      <c r="M125" s="73"/>
      <c r="N125" s="65"/>
      <c r="O125" s="119"/>
      <c r="P125" s="62"/>
      <c r="Q125" s="119"/>
      <c r="R125" s="11"/>
      <c r="S125" s="11"/>
      <c r="T125" s="113"/>
      <c r="V125" s="88"/>
      <c r="W125" s="88"/>
    </row>
    <row r="126" spans="1:23" ht="16.5" customHeight="1">
      <c r="A126" s="115"/>
      <c r="B126" s="18" t="s">
        <v>144</v>
      </c>
      <c r="C126" s="108"/>
      <c r="D126" s="11">
        <v>17</v>
      </c>
      <c r="E126" s="64"/>
      <c r="F126" s="65">
        <v>14</v>
      </c>
      <c r="G126" s="66"/>
      <c r="H126" s="58">
        <v>4</v>
      </c>
      <c r="I126" s="66"/>
      <c r="J126" s="65">
        <v>11</v>
      </c>
      <c r="K126" s="66"/>
      <c r="L126" s="65">
        <v>11</v>
      </c>
      <c r="M126" s="73"/>
      <c r="N126" s="65">
        <v>18</v>
      </c>
      <c r="O126" s="119"/>
      <c r="P126" s="62">
        <v>14</v>
      </c>
      <c r="Q126" s="119"/>
      <c r="R126" s="11">
        <v>11</v>
      </c>
      <c r="S126" s="11">
        <f>SUM(D126,F126,H126,J126,L126,N126,P126,R126)</f>
        <v>100</v>
      </c>
      <c r="T126" s="113"/>
      <c r="V126" s="88"/>
      <c r="W126" s="88"/>
    </row>
    <row r="127" spans="1:23" ht="16.5" customHeight="1">
      <c r="A127" s="115"/>
      <c r="B127" s="18" t="s">
        <v>145</v>
      </c>
      <c r="C127" s="108"/>
      <c r="D127" s="11"/>
      <c r="E127" s="64"/>
      <c r="F127" s="65"/>
      <c r="G127" s="66">
        <v>40</v>
      </c>
      <c r="H127" s="58"/>
      <c r="I127" s="66">
        <v>77</v>
      </c>
      <c r="J127" s="65"/>
      <c r="K127" s="66">
        <v>25</v>
      </c>
      <c r="L127" s="65"/>
      <c r="M127" s="73"/>
      <c r="N127" s="65"/>
      <c r="O127" s="119"/>
      <c r="P127" s="62"/>
      <c r="Q127" s="119"/>
      <c r="R127" s="11"/>
      <c r="S127" s="11"/>
      <c r="T127" s="113"/>
      <c r="V127" s="88"/>
      <c r="W127" s="88"/>
    </row>
    <row r="128" spans="1:23" ht="16.5" customHeight="1">
      <c r="A128" s="115"/>
      <c r="B128" s="18" t="s">
        <v>146</v>
      </c>
      <c r="C128" s="109"/>
      <c r="D128" s="11"/>
      <c r="E128" s="68"/>
      <c r="F128" s="65"/>
      <c r="G128" s="66">
        <v>45</v>
      </c>
      <c r="H128" s="65"/>
      <c r="I128" s="66">
        <v>74</v>
      </c>
      <c r="J128" s="65"/>
      <c r="K128" s="66">
        <v>60</v>
      </c>
      <c r="L128" s="65"/>
      <c r="M128" s="74">
        <v>0.001175</v>
      </c>
      <c r="N128" s="65"/>
      <c r="O128" s="70"/>
      <c r="P128" s="62"/>
      <c r="Q128" s="120"/>
      <c r="R128" s="11"/>
      <c r="S128" s="11"/>
      <c r="T128" s="113"/>
      <c r="V128" s="88"/>
      <c r="W128" s="88"/>
    </row>
    <row r="129" spans="1:23" ht="16.5" customHeight="1" thickBot="1">
      <c r="A129" s="115"/>
      <c r="B129" s="18"/>
      <c r="C129" s="20"/>
      <c r="D129" s="48"/>
      <c r="E129" s="49">
        <f>SUM(E124:E128)</f>
        <v>123.9</v>
      </c>
      <c r="F129" s="48"/>
      <c r="G129" s="50">
        <f>SUM(G124:G128)</f>
        <v>145</v>
      </c>
      <c r="H129" s="48"/>
      <c r="I129" s="50">
        <f>SUM(I124:I128)</f>
        <v>304</v>
      </c>
      <c r="J129" s="51"/>
      <c r="K129" s="50">
        <f>SUM(K124:K128)</f>
        <v>130</v>
      </c>
      <c r="L129" s="48"/>
      <c r="M129" s="52">
        <f>SUM(M124:M128)</f>
        <v>0.0029435185185185185</v>
      </c>
      <c r="N129" s="48"/>
      <c r="O129" s="53" t="s">
        <v>219</v>
      </c>
      <c r="P129" s="48"/>
      <c r="Q129" s="55"/>
      <c r="R129" s="48"/>
      <c r="S129" s="48"/>
      <c r="T129" s="117"/>
      <c r="V129" s="88"/>
      <c r="W129" s="88"/>
    </row>
    <row r="130" spans="1:23" ht="16.5" customHeight="1" thickTop="1">
      <c r="A130" s="114" t="s">
        <v>151</v>
      </c>
      <c r="B130" s="18" t="s">
        <v>152</v>
      </c>
      <c r="C130" s="116">
        <v>36.1</v>
      </c>
      <c r="D130" s="41"/>
      <c r="E130" s="57"/>
      <c r="F130" s="58"/>
      <c r="G130" s="59">
        <v>54</v>
      </c>
      <c r="H130" s="58"/>
      <c r="I130" s="66">
        <v>58</v>
      </c>
      <c r="J130" s="58"/>
      <c r="K130" s="59">
        <v>15</v>
      </c>
      <c r="L130" s="58"/>
      <c r="M130" s="73">
        <v>0.0011966435185185185</v>
      </c>
      <c r="N130" s="58"/>
      <c r="O130" s="118">
        <v>15</v>
      </c>
      <c r="P130" s="62"/>
      <c r="Q130" s="118" t="s">
        <v>193</v>
      </c>
      <c r="R130" s="41"/>
      <c r="S130" s="41"/>
      <c r="T130" s="112">
        <v>23</v>
      </c>
      <c r="V130" s="88"/>
      <c r="W130" s="88"/>
    </row>
    <row r="131" spans="1:23" ht="16.5" customHeight="1">
      <c r="A131" s="115"/>
      <c r="B131" s="18" t="s">
        <v>153</v>
      </c>
      <c r="C131" s="108"/>
      <c r="D131" s="11"/>
      <c r="E131" s="64">
        <v>65.1</v>
      </c>
      <c r="F131" s="65"/>
      <c r="G131" s="66">
        <v>9</v>
      </c>
      <c r="H131" s="58"/>
      <c r="I131" s="66">
        <v>69</v>
      </c>
      <c r="J131" s="65"/>
      <c r="K131" s="66">
        <v>30</v>
      </c>
      <c r="L131" s="65"/>
      <c r="M131" s="73"/>
      <c r="N131" s="65"/>
      <c r="O131" s="119"/>
      <c r="P131" s="62"/>
      <c r="Q131" s="119"/>
      <c r="R131" s="11"/>
      <c r="S131" s="11"/>
      <c r="T131" s="113"/>
      <c r="V131" s="88"/>
      <c r="W131" s="88"/>
    </row>
    <row r="132" spans="1:23" ht="16.5" customHeight="1">
      <c r="A132" s="115"/>
      <c r="B132" s="18" t="s">
        <v>154</v>
      </c>
      <c r="C132" s="108"/>
      <c r="D132" s="11">
        <v>24</v>
      </c>
      <c r="E132" s="64"/>
      <c r="F132" s="65">
        <v>17</v>
      </c>
      <c r="G132" s="66">
        <v>0</v>
      </c>
      <c r="H132" s="58">
        <v>17</v>
      </c>
      <c r="I132" s="66">
        <v>15</v>
      </c>
      <c r="J132" s="65">
        <v>22</v>
      </c>
      <c r="K132" s="66">
        <v>0</v>
      </c>
      <c r="L132" s="65">
        <v>22</v>
      </c>
      <c r="M132" s="73"/>
      <c r="N132" s="65">
        <v>8</v>
      </c>
      <c r="O132" s="119"/>
      <c r="P132" s="62">
        <v>19</v>
      </c>
      <c r="Q132" s="119"/>
      <c r="R132" s="11">
        <v>23</v>
      </c>
      <c r="S132" s="11">
        <f>SUM(D132,F132,H132,J132,L132,N132,P132,R132)</f>
        <v>152</v>
      </c>
      <c r="T132" s="113"/>
      <c r="V132" s="88"/>
      <c r="W132" s="88"/>
    </row>
    <row r="133" spans="1:23" ht="16.5" customHeight="1">
      <c r="A133" s="115"/>
      <c r="B133" s="18" t="s">
        <v>155</v>
      </c>
      <c r="C133" s="108"/>
      <c r="D133" s="11"/>
      <c r="E133" s="64">
        <v>55.7</v>
      </c>
      <c r="F133" s="65"/>
      <c r="G133" s="66">
        <v>24</v>
      </c>
      <c r="H133" s="58"/>
      <c r="I133" s="66"/>
      <c r="J133" s="65"/>
      <c r="K133" s="66">
        <v>0</v>
      </c>
      <c r="L133" s="65"/>
      <c r="M133" s="73">
        <v>0.0010836805555555556</v>
      </c>
      <c r="N133" s="65"/>
      <c r="O133" s="119"/>
      <c r="P133" s="62"/>
      <c r="Q133" s="119"/>
      <c r="R133" s="11"/>
      <c r="S133" s="11"/>
      <c r="T133" s="113"/>
      <c r="V133" s="88"/>
      <c r="W133" s="88"/>
    </row>
    <row r="134" spans="1:23" ht="16.5" customHeight="1">
      <c r="A134" s="115"/>
      <c r="B134" s="18" t="s">
        <v>156</v>
      </c>
      <c r="C134" s="109"/>
      <c r="D134" s="11"/>
      <c r="E134" s="68"/>
      <c r="F134" s="65"/>
      <c r="G134" s="66"/>
      <c r="H134" s="65"/>
      <c r="I134" s="66">
        <v>59</v>
      </c>
      <c r="J134" s="65"/>
      <c r="K134" s="66"/>
      <c r="L134" s="65"/>
      <c r="M134" s="74"/>
      <c r="N134" s="65"/>
      <c r="O134" s="70"/>
      <c r="P134" s="62"/>
      <c r="Q134" s="120"/>
      <c r="R134" s="11"/>
      <c r="S134" s="11"/>
      <c r="T134" s="113"/>
      <c r="V134" s="88"/>
      <c r="W134" s="88"/>
    </row>
    <row r="135" spans="1:23" ht="16.5" customHeight="1" thickBot="1">
      <c r="A135" s="115"/>
      <c r="B135" s="21"/>
      <c r="C135" s="20"/>
      <c r="D135" s="48"/>
      <c r="E135" s="49">
        <f>SUM(E130:E134)</f>
        <v>120.8</v>
      </c>
      <c r="F135" s="48"/>
      <c r="G135" s="50">
        <f>SUM(G130:G134)</f>
        <v>87</v>
      </c>
      <c r="H135" s="48"/>
      <c r="I135" s="50">
        <f>SUM(I130:I134)</f>
        <v>201</v>
      </c>
      <c r="J135" s="51"/>
      <c r="K135" s="50">
        <f>SUM(K130:K134)</f>
        <v>45</v>
      </c>
      <c r="L135" s="48"/>
      <c r="M135" s="52">
        <f>SUM(M130:M134)</f>
        <v>0.0022803240740740744</v>
      </c>
      <c r="N135" s="48"/>
      <c r="O135" s="53" t="s">
        <v>216</v>
      </c>
      <c r="P135" s="48"/>
      <c r="Q135" s="55"/>
      <c r="R135" s="48"/>
      <c r="S135" s="48"/>
      <c r="T135" s="117"/>
      <c r="V135" s="88"/>
      <c r="W135" s="88"/>
    </row>
    <row r="136" spans="1:23" ht="16.5" customHeight="1" thickTop="1">
      <c r="A136" s="114" t="s">
        <v>157</v>
      </c>
      <c r="B136" s="18" t="s">
        <v>144</v>
      </c>
      <c r="C136" s="116">
        <v>46.7</v>
      </c>
      <c r="D136" s="41"/>
      <c r="E136" s="57"/>
      <c r="F136" s="58"/>
      <c r="G136" s="59">
        <v>35</v>
      </c>
      <c r="H136" s="58"/>
      <c r="I136" s="66">
        <v>84</v>
      </c>
      <c r="J136" s="58"/>
      <c r="K136" s="59">
        <v>40</v>
      </c>
      <c r="L136" s="58"/>
      <c r="M136" s="73">
        <v>0.0014533564814814817</v>
      </c>
      <c r="N136" s="58"/>
      <c r="O136" s="118">
        <v>14.3</v>
      </c>
      <c r="P136" s="62"/>
      <c r="Q136" s="118" t="s">
        <v>194</v>
      </c>
      <c r="R136" s="63"/>
      <c r="S136" s="41"/>
      <c r="T136" s="112">
        <v>19</v>
      </c>
      <c r="V136" s="88"/>
      <c r="W136" s="88"/>
    </row>
    <row r="137" spans="1:23" ht="16.5" customHeight="1">
      <c r="A137" s="115"/>
      <c r="B137" s="18" t="s">
        <v>158</v>
      </c>
      <c r="C137" s="108"/>
      <c r="D137" s="11"/>
      <c r="E137" s="64"/>
      <c r="F137" s="65"/>
      <c r="G137" s="66">
        <v>15</v>
      </c>
      <c r="H137" s="58"/>
      <c r="I137" s="66">
        <v>44</v>
      </c>
      <c r="J137" s="65"/>
      <c r="K137" s="66">
        <v>40</v>
      </c>
      <c r="L137" s="65"/>
      <c r="M137" s="73"/>
      <c r="N137" s="65"/>
      <c r="O137" s="119"/>
      <c r="P137" s="62"/>
      <c r="Q137" s="119"/>
      <c r="R137" s="67"/>
      <c r="S137" s="11"/>
      <c r="T137" s="113"/>
      <c r="V137" s="88"/>
      <c r="W137" s="88"/>
    </row>
    <row r="138" spans="1:23" ht="16.5" customHeight="1">
      <c r="A138" s="115"/>
      <c r="B138" s="18" t="s">
        <v>159</v>
      </c>
      <c r="C138" s="108"/>
      <c r="D138" s="11">
        <v>8</v>
      </c>
      <c r="E138" s="64">
        <v>56</v>
      </c>
      <c r="F138" s="65">
        <v>16</v>
      </c>
      <c r="G138" s="66">
        <v>-1</v>
      </c>
      <c r="H138" s="58">
        <v>24</v>
      </c>
      <c r="I138" s="66">
        <v>46</v>
      </c>
      <c r="J138" s="65">
        <v>19</v>
      </c>
      <c r="K138" s="66">
        <v>0</v>
      </c>
      <c r="L138" s="65">
        <v>14</v>
      </c>
      <c r="M138" s="73"/>
      <c r="N138" s="65">
        <v>14</v>
      </c>
      <c r="O138" s="119"/>
      <c r="P138" s="62">
        <v>12</v>
      </c>
      <c r="Q138" s="119"/>
      <c r="R138" s="67">
        <v>22</v>
      </c>
      <c r="S138" s="11">
        <f>SUM(D138,F138,H138,J138,L138,N138,P138,R138)</f>
        <v>129</v>
      </c>
      <c r="T138" s="113"/>
      <c r="V138" s="88"/>
      <c r="W138" s="88"/>
    </row>
    <row r="139" spans="1:23" ht="16.5" customHeight="1">
      <c r="A139" s="115"/>
      <c r="B139" s="18" t="s">
        <v>160</v>
      </c>
      <c r="C139" s="108"/>
      <c r="D139" s="11"/>
      <c r="E139" s="64">
        <v>65.4</v>
      </c>
      <c r="F139" s="65"/>
      <c r="G139" s="66">
        <v>-1</v>
      </c>
      <c r="H139" s="58"/>
      <c r="I139" s="66">
        <v>44</v>
      </c>
      <c r="J139" s="65"/>
      <c r="K139" s="66">
        <v>35</v>
      </c>
      <c r="L139" s="65"/>
      <c r="M139" s="73">
        <v>0.0013332175925925924</v>
      </c>
      <c r="N139" s="65"/>
      <c r="O139" s="119"/>
      <c r="P139" s="62"/>
      <c r="Q139" s="119"/>
      <c r="R139" s="67"/>
      <c r="S139" s="11"/>
      <c r="T139" s="113"/>
      <c r="V139" s="88"/>
      <c r="W139" s="88"/>
    </row>
    <row r="140" spans="1:23" ht="16.5" customHeight="1">
      <c r="A140" s="115"/>
      <c r="B140" s="18"/>
      <c r="C140" s="109"/>
      <c r="D140" s="11"/>
      <c r="E140" s="68"/>
      <c r="F140" s="65"/>
      <c r="G140" s="66"/>
      <c r="H140" s="65"/>
      <c r="I140" s="66"/>
      <c r="J140" s="65"/>
      <c r="K140" s="66"/>
      <c r="L140" s="65"/>
      <c r="M140" s="74"/>
      <c r="N140" s="65"/>
      <c r="O140" s="79"/>
      <c r="P140" s="62"/>
      <c r="Q140" s="120"/>
      <c r="R140" s="67"/>
      <c r="S140" s="11"/>
      <c r="T140" s="113"/>
      <c r="V140" s="88"/>
      <c r="W140" s="88"/>
    </row>
    <row r="141" spans="1:23" ht="16.5" customHeight="1" thickBot="1">
      <c r="A141" s="115"/>
      <c r="B141" s="21"/>
      <c r="C141" s="20"/>
      <c r="D141" s="48"/>
      <c r="E141" s="49">
        <f>SUM(E136:E140)</f>
        <v>121.4</v>
      </c>
      <c r="F141" s="48"/>
      <c r="G141" s="50">
        <f>SUM(G136:G140)</f>
        <v>48</v>
      </c>
      <c r="H141" s="48"/>
      <c r="I141" s="50">
        <f>SUM(I136:I140)</f>
        <v>218</v>
      </c>
      <c r="J141" s="51"/>
      <c r="K141" s="50">
        <f>SUM(K136:K140)</f>
        <v>115</v>
      </c>
      <c r="L141" s="48"/>
      <c r="M141" s="52">
        <f>SUM(M136:M140)</f>
        <v>0.002786574074074074</v>
      </c>
      <c r="N141" s="48"/>
      <c r="O141" s="53" t="s">
        <v>220</v>
      </c>
      <c r="P141" s="48"/>
      <c r="Q141" s="55"/>
      <c r="R141" s="48"/>
      <c r="S141" s="48"/>
      <c r="T141" s="117"/>
      <c r="V141" s="88"/>
      <c r="W141" s="88"/>
    </row>
    <row r="142" spans="1:23" ht="16.5" customHeight="1" thickTop="1">
      <c r="A142" s="114" t="s">
        <v>161</v>
      </c>
      <c r="B142" s="18" t="s">
        <v>162</v>
      </c>
      <c r="C142" s="116">
        <v>44.5</v>
      </c>
      <c r="D142" s="41"/>
      <c r="E142" s="57">
        <v>56</v>
      </c>
      <c r="F142" s="58"/>
      <c r="G142" s="59">
        <v>34</v>
      </c>
      <c r="H142" s="58"/>
      <c r="I142" s="66">
        <v>73</v>
      </c>
      <c r="J142" s="58"/>
      <c r="K142" s="59">
        <v>40</v>
      </c>
      <c r="L142" s="58"/>
      <c r="M142" s="73"/>
      <c r="N142" s="58"/>
      <c r="O142" s="118">
        <v>15</v>
      </c>
      <c r="P142" s="62"/>
      <c r="Q142" s="118" t="s">
        <v>195</v>
      </c>
      <c r="R142" s="41"/>
      <c r="S142" s="41"/>
      <c r="T142" s="112">
        <v>16</v>
      </c>
      <c r="V142" s="88"/>
      <c r="W142" s="88"/>
    </row>
    <row r="143" spans="1:23" ht="16.5" customHeight="1">
      <c r="A143" s="115"/>
      <c r="B143" s="18" t="s">
        <v>163</v>
      </c>
      <c r="C143" s="108"/>
      <c r="D143" s="11"/>
      <c r="E143" s="64"/>
      <c r="F143" s="65"/>
      <c r="G143" s="66">
        <v>14</v>
      </c>
      <c r="H143" s="58"/>
      <c r="I143" s="66">
        <v>57</v>
      </c>
      <c r="J143" s="65"/>
      <c r="K143" s="66">
        <v>0</v>
      </c>
      <c r="L143" s="65"/>
      <c r="M143" s="73"/>
      <c r="N143" s="65"/>
      <c r="O143" s="119"/>
      <c r="P143" s="62"/>
      <c r="Q143" s="119"/>
      <c r="R143" s="11"/>
      <c r="S143" s="11"/>
      <c r="T143" s="113"/>
      <c r="V143" s="88"/>
      <c r="W143" s="88"/>
    </row>
    <row r="144" spans="1:20" ht="16.5" customHeight="1">
      <c r="A144" s="115"/>
      <c r="B144" s="18" t="s">
        <v>164</v>
      </c>
      <c r="C144" s="108"/>
      <c r="D144" s="11">
        <v>14</v>
      </c>
      <c r="E144" s="64">
        <v>53.9</v>
      </c>
      <c r="F144" s="65">
        <v>22</v>
      </c>
      <c r="G144" s="66">
        <v>24</v>
      </c>
      <c r="H144" s="58">
        <v>13</v>
      </c>
      <c r="I144" s="66">
        <v>52</v>
      </c>
      <c r="J144" s="65">
        <v>16</v>
      </c>
      <c r="K144" s="66">
        <v>30</v>
      </c>
      <c r="L144" s="65">
        <v>18</v>
      </c>
      <c r="M144" s="73">
        <v>0.0011979166666666668</v>
      </c>
      <c r="N144" s="65">
        <v>10</v>
      </c>
      <c r="O144" s="119"/>
      <c r="P144" s="62">
        <v>19</v>
      </c>
      <c r="Q144" s="119"/>
      <c r="R144" s="11">
        <v>14</v>
      </c>
      <c r="S144" s="11">
        <f>SUM(D144,F144,H144,J144,L144,N144,P144,R144)</f>
        <v>126</v>
      </c>
      <c r="T144" s="113"/>
    </row>
    <row r="145" spans="1:20" ht="16.5" customHeight="1">
      <c r="A145" s="115"/>
      <c r="B145" s="18" t="s">
        <v>165</v>
      </c>
      <c r="C145" s="108"/>
      <c r="D145" s="11"/>
      <c r="E145" s="64"/>
      <c r="F145" s="65"/>
      <c r="G145" s="66">
        <v>35</v>
      </c>
      <c r="H145" s="58"/>
      <c r="I145" s="66">
        <v>68</v>
      </c>
      <c r="J145" s="65"/>
      <c r="K145" s="66">
        <v>10</v>
      </c>
      <c r="L145" s="65"/>
      <c r="M145" s="73">
        <v>0.0012434027777777777</v>
      </c>
      <c r="N145" s="65"/>
      <c r="O145" s="119"/>
      <c r="P145" s="62"/>
      <c r="Q145" s="119"/>
      <c r="R145" s="11"/>
      <c r="S145" s="11"/>
      <c r="T145" s="113"/>
    </row>
    <row r="146" spans="1:20" ht="16.5" customHeight="1">
      <c r="A146" s="115"/>
      <c r="B146" s="18" t="s">
        <v>166</v>
      </c>
      <c r="C146" s="109"/>
      <c r="D146" s="11"/>
      <c r="E146" s="68"/>
      <c r="F146" s="65"/>
      <c r="G146" s="66"/>
      <c r="H146" s="65"/>
      <c r="I146" s="66"/>
      <c r="J146" s="65"/>
      <c r="K146" s="66"/>
      <c r="L146" s="65"/>
      <c r="M146" s="74"/>
      <c r="N146" s="65"/>
      <c r="O146" s="70"/>
      <c r="P146" s="62"/>
      <c r="Q146" s="120"/>
      <c r="R146" s="11"/>
      <c r="S146" s="11"/>
      <c r="T146" s="113"/>
    </row>
    <row r="147" spans="1:20" ht="16.5" customHeight="1" thickBot="1">
      <c r="A147" s="115"/>
      <c r="B147" s="21"/>
      <c r="C147" s="20"/>
      <c r="D147" s="48"/>
      <c r="E147" s="49">
        <f>SUM(E142:E146)</f>
        <v>109.9</v>
      </c>
      <c r="F147" s="48"/>
      <c r="G147" s="50">
        <f>SUM(G142:G146)</f>
        <v>107</v>
      </c>
      <c r="H147" s="48"/>
      <c r="I147" s="50">
        <f>SUM(I142:I146)</f>
        <v>250</v>
      </c>
      <c r="J147" s="51"/>
      <c r="K147" s="50">
        <f>SUM(K142:K146)</f>
        <v>80</v>
      </c>
      <c r="L147" s="48"/>
      <c r="M147" s="52">
        <f>SUM(M142:M146)</f>
        <v>0.0024413194444444447</v>
      </c>
      <c r="N147" s="48"/>
      <c r="O147" s="53" t="s">
        <v>216</v>
      </c>
      <c r="P147" s="48"/>
      <c r="Q147" s="55"/>
      <c r="R147" s="48"/>
      <c r="S147" s="48"/>
      <c r="T147" s="117"/>
    </row>
    <row r="148" spans="1:21" ht="16.5" customHeight="1" thickTop="1">
      <c r="A148" s="121" t="s">
        <v>196</v>
      </c>
      <c r="B148" s="40" t="s">
        <v>147</v>
      </c>
      <c r="C148" s="124" t="s">
        <v>169</v>
      </c>
      <c r="D148" s="41"/>
      <c r="E148" s="42"/>
      <c r="F148" s="41"/>
      <c r="G148" s="43">
        <v>0</v>
      </c>
      <c r="H148" s="41"/>
      <c r="I148" s="66">
        <v>85</v>
      </c>
      <c r="J148" s="44"/>
      <c r="K148" s="43">
        <v>35</v>
      </c>
      <c r="L148" s="41"/>
      <c r="M148" s="45">
        <v>0.000879976851851852</v>
      </c>
      <c r="N148" s="41"/>
      <c r="O148" s="118">
        <v>15</v>
      </c>
      <c r="P148" s="41"/>
      <c r="Q148" s="118" t="s">
        <v>192</v>
      </c>
      <c r="R148" s="41"/>
      <c r="S148" s="41"/>
      <c r="T148" s="112">
        <v>2</v>
      </c>
      <c r="U148" s="102"/>
    </row>
    <row r="149" spans="1:20" ht="16.5" customHeight="1">
      <c r="A149" s="122"/>
      <c r="B149" s="18" t="s">
        <v>168</v>
      </c>
      <c r="C149" s="108"/>
      <c r="D149" s="11"/>
      <c r="E149" s="7"/>
      <c r="F149" s="11"/>
      <c r="G149" s="12">
        <v>65</v>
      </c>
      <c r="H149" s="11"/>
      <c r="I149" s="66">
        <v>90</v>
      </c>
      <c r="J149" s="13"/>
      <c r="K149" s="10">
        <v>65</v>
      </c>
      <c r="L149" s="11"/>
      <c r="M149" s="17"/>
      <c r="N149" s="11"/>
      <c r="O149" s="119"/>
      <c r="P149" s="11"/>
      <c r="Q149" s="119"/>
      <c r="R149" s="11"/>
      <c r="S149" s="11"/>
      <c r="T149" s="113"/>
    </row>
    <row r="150" spans="1:20" ht="16.5" customHeight="1">
      <c r="A150" s="122"/>
      <c r="B150" s="18" t="s">
        <v>148</v>
      </c>
      <c r="C150" s="108"/>
      <c r="D150" s="11">
        <v>2</v>
      </c>
      <c r="E150" s="7">
        <v>80.6</v>
      </c>
      <c r="F150" s="11">
        <v>1</v>
      </c>
      <c r="G150" s="10">
        <v>50</v>
      </c>
      <c r="H150" s="11">
        <v>5</v>
      </c>
      <c r="I150" s="66">
        <v>86</v>
      </c>
      <c r="J150" s="16">
        <v>1</v>
      </c>
      <c r="K150" s="10">
        <v>40</v>
      </c>
      <c r="L150" s="11">
        <v>5</v>
      </c>
      <c r="M150" s="17">
        <v>0.0010489583333333334</v>
      </c>
      <c r="N150" s="65">
        <v>4</v>
      </c>
      <c r="O150" s="119"/>
      <c r="P150" s="62">
        <v>16</v>
      </c>
      <c r="Q150" s="119"/>
      <c r="R150" s="11">
        <v>3</v>
      </c>
      <c r="S150" s="11">
        <f>SUM(D150,F150,H150,J150,L150,N150,P150,R150)</f>
        <v>37</v>
      </c>
      <c r="T150" s="113"/>
    </row>
    <row r="151" spans="1:20" ht="16.5" customHeight="1">
      <c r="A151" s="122"/>
      <c r="B151" s="18" t="s">
        <v>149</v>
      </c>
      <c r="C151" s="108"/>
      <c r="D151" s="11"/>
      <c r="E151" s="107">
        <v>83.1</v>
      </c>
      <c r="F151" s="11"/>
      <c r="G151" s="10">
        <v>25</v>
      </c>
      <c r="H151" s="11"/>
      <c r="I151" s="10">
        <v>88</v>
      </c>
      <c r="J151" s="13"/>
      <c r="K151" s="10">
        <v>30</v>
      </c>
      <c r="L151" s="11"/>
      <c r="M151" s="17"/>
      <c r="N151" s="11"/>
      <c r="O151" s="119"/>
      <c r="P151" s="11"/>
      <c r="Q151" s="119"/>
      <c r="R151" s="11"/>
      <c r="S151" s="11"/>
      <c r="T151" s="113"/>
    </row>
    <row r="152" spans="1:20" ht="16.5" customHeight="1">
      <c r="A152" s="122"/>
      <c r="B152" s="18" t="s">
        <v>150</v>
      </c>
      <c r="C152" s="109"/>
      <c r="D152" s="11"/>
      <c r="E152" s="7"/>
      <c r="F152" s="11"/>
      <c r="G152" s="10"/>
      <c r="H152" s="11"/>
      <c r="I152" s="10"/>
      <c r="J152" s="13"/>
      <c r="K152" s="10"/>
      <c r="L152" s="11"/>
      <c r="M152" s="17"/>
      <c r="N152" s="11"/>
      <c r="O152" s="15"/>
      <c r="P152" s="11"/>
      <c r="Q152" s="120"/>
      <c r="R152" s="11"/>
      <c r="S152" s="11"/>
      <c r="T152" s="113"/>
    </row>
    <row r="153" spans="1:20" ht="16.5" customHeight="1" thickBot="1">
      <c r="A153" s="123"/>
      <c r="B153" s="71"/>
      <c r="C153" s="47"/>
      <c r="D153" s="48"/>
      <c r="E153" s="49">
        <f>SUM(E148:E152)</f>
        <v>163.7</v>
      </c>
      <c r="F153" s="48"/>
      <c r="G153" s="50">
        <f>SUM(G148:G152)</f>
        <v>140</v>
      </c>
      <c r="H153" s="48"/>
      <c r="I153" s="50">
        <f>SUM(I148:I152)</f>
        <v>349</v>
      </c>
      <c r="J153" s="51"/>
      <c r="K153" s="50">
        <f>SUM(K148:K152)</f>
        <v>170</v>
      </c>
      <c r="L153" s="48"/>
      <c r="M153" s="52">
        <f>SUM(M148:M152)</f>
        <v>0.0019289351851851854</v>
      </c>
      <c r="N153" s="48"/>
      <c r="O153" s="53" t="s">
        <v>215</v>
      </c>
      <c r="P153" s="48"/>
      <c r="Q153" s="55"/>
      <c r="R153" s="48"/>
      <c r="S153" s="48"/>
      <c r="T153" s="117"/>
    </row>
    <row r="154" spans="1:20" ht="16.5" customHeight="1" thickTop="1">
      <c r="A154" s="121" t="s">
        <v>170</v>
      </c>
      <c r="B154" s="40" t="s">
        <v>83</v>
      </c>
      <c r="C154" s="124">
        <v>34.6</v>
      </c>
      <c r="D154" s="41"/>
      <c r="E154" s="57">
        <v>70.2</v>
      </c>
      <c r="F154" s="58"/>
      <c r="G154" s="59">
        <v>14</v>
      </c>
      <c r="H154" s="58"/>
      <c r="I154" s="10">
        <v>49</v>
      </c>
      <c r="J154" s="58"/>
      <c r="K154" s="59">
        <v>5</v>
      </c>
      <c r="L154" s="58"/>
      <c r="M154" s="73">
        <v>0.0014840277777777777</v>
      </c>
      <c r="N154" s="58"/>
      <c r="O154" s="118">
        <v>11.51</v>
      </c>
      <c r="P154" s="62"/>
      <c r="Q154" s="118" t="s">
        <v>181</v>
      </c>
      <c r="R154" s="41"/>
      <c r="S154" s="41"/>
      <c r="T154" s="112">
        <v>17</v>
      </c>
    </row>
    <row r="155" spans="1:20" ht="16.5" customHeight="1">
      <c r="A155" s="122"/>
      <c r="B155" s="18" t="s">
        <v>84</v>
      </c>
      <c r="C155" s="108"/>
      <c r="D155" s="11"/>
      <c r="E155" s="64">
        <v>63.7</v>
      </c>
      <c r="F155" s="65"/>
      <c r="G155" s="66">
        <v>20</v>
      </c>
      <c r="H155" s="58"/>
      <c r="I155" s="66">
        <v>21</v>
      </c>
      <c r="J155" s="65"/>
      <c r="K155" s="66">
        <v>10</v>
      </c>
      <c r="L155" s="65"/>
      <c r="M155" s="73">
        <v>0.0016846064814814814</v>
      </c>
      <c r="N155" s="65"/>
      <c r="O155" s="119"/>
      <c r="P155" s="62"/>
      <c r="Q155" s="119"/>
      <c r="R155" s="11"/>
      <c r="S155" s="11"/>
      <c r="T155" s="113"/>
    </row>
    <row r="156" spans="1:20" ht="16.5" customHeight="1">
      <c r="A156" s="122"/>
      <c r="B156" s="18" t="s">
        <v>171</v>
      </c>
      <c r="C156" s="108"/>
      <c r="D156" s="11">
        <v>24</v>
      </c>
      <c r="E156" s="64"/>
      <c r="F156" s="65">
        <v>11</v>
      </c>
      <c r="G156" s="66">
        <v>25</v>
      </c>
      <c r="H156" s="58">
        <v>20</v>
      </c>
      <c r="I156" s="66">
        <v>21</v>
      </c>
      <c r="J156" s="65">
        <v>24</v>
      </c>
      <c r="K156" s="66">
        <v>0</v>
      </c>
      <c r="L156" s="65">
        <v>20</v>
      </c>
      <c r="M156" s="73"/>
      <c r="N156" s="65">
        <v>19</v>
      </c>
      <c r="O156" s="119"/>
      <c r="P156" s="62">
        <v>7</v>
      </c>
      <c r="Q156" s="119"/>
      <c r="R156" s="11">
        <v>4</v>
      </c>
      <c r="S156" s="11">
        <f>SUM(D156,F156,H156,J156,L156,N156,P156,R156)</f>
        <v>129</v>
      </c>
      <c r="T156" s="113"/>
    </row>
    <row r="157" spans="1:20" ht="16.5" customHeight="1">
      <c r="A157" s="122"/>
      <c r="B157" s="18" t="s">
        <v>85</v>
      </c>
      <c r="C157" s="108"/>
      <c r="D157" s="11"/>
      <c r="E157" s="64"/>
      <c r="F157" s="65"/>
      <c r="G157" s="66">
        <v>10</v>
      </c>
      <c r="H157" s="58"/>
      <c r="I157" s="66">
        <v>61</v>
      </c>
      <c r="J157" s="65"/>
      <c r="K157" s="66">
        <v>35</v>
      </c>
      <c r="L157" s="65"/>
      <c r="M157" s="73"/>
      <c r="N157" s="65"/>
      <c r="O157" s="119"/>
      <c r="P157" s="62"/>
      <c r="Q157" s="119"/>
      <c r="R157" s="11"/>
      <c r="S157" s="11"/>
      <c r="T157" s="113"/>
    </row>
    <row r="158" spans="1:20" ht="16.5" customHeight="1">
      <c r="A158" s="122"/>
      <c r="B158" s="18" t="s">
        <v>86</v>
      </c>
      <c r="C158" s="109"/>
      <c r="D158" s="11"/>
      <c r="E158" s="68"/>
      <c r="F158" s="65"/>
      <c r="G158" s="66"/>
      <c r="H158" s="65"/>
      <c r="I158" s="66"/>
      <c r="J158" s="65"/>
      <c r="K158" s="66"/>
      <c r="L158" s="65"/>
      <c r="M158" s="74"/>
      <c r="N158" s="65"/>
      <c r="O158" s="70"/>
      <c r="P158" s="62"/>
      <c r="Q158" s="120"/>
      <c r="R158" s="11"/>
      <c r="S158" s="11"/>
      <c r="T158" s="113"/>
    </row>
    <row r="159" spans="1:20" ht="16.5" customHeight="1" thickBot="1">
      <c r="A159" s="123"/>
      <c r="B159" s="71"/>
      <c r="C159" s="47"/>
      <c r="D159" s="48"/>
      <c r="E159" s="49">
        <f>SUM(E154:E158)</f>
        <v>133.9</v>
      </c>
      <c r="F159" s="48"/>
      <c r="G159" s="50">
        <f>SUM(G154:G158)</f>
        <v>69</v>
      </c>
      <c r="H159" s="48"/>
      <c r="I159" s="50">
        <f>SUM(I154:I158)</f>
        <v>152</v>
      </c>
      <c r="J159" s="51"/>
      <c r="K159" s="50">
        <f>SUM(K154:K158)</f>
        <v>50</v>
      </c>
      <c r="L159" s="48"/>
      <c r="M159" s="52">
        <f>SUM(M154:M158)</f>
        <v>0.003168634259259259</v>
      </c>
      <c r="N159" s="48"/>
      <c r="O159" s="53" t="s">
        <v>217</v>
      </c>
      <c r="P159" s="48"/>
      <c r="Q159" s="55"/>
      <c r="R159" s="48"/>
      <c r="S159" s="48"/>
      <c r="T159" s="117"/>
    </row>
    <row r="160" spans="1:20" ht="12.75">
      <c r="A160" s="30"/>
      <c r="B160" s="23"/>
      <c r="C160" s="29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ht="12.75">
      <c r="A161" s="30"/>
      <c r="B161" s="23"/>
      <c r="C161" s="29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 ht="14.25">
      <c r="A162" s="54"/>
      <c r="B162" s="31"/>
      <c r="C162" s="29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 ht="15.75">
      <c r="A163" s="30"/>
      <c r="B163" s="32"/>
      <c r="C163" s="33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 ht="12.75">
      <c r="A164" s="30"/>
      <c r="B164" s="23"/>
      <c r="C164" s="29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ht="12.75">
      <c r="A165" s="30"/>
      <c r="B165" s="23"/>
      <c r="C165" s="29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 ht="12.75">
      <c r="A166" s="30"/>
      <c r="B166" s="23"/>
      <c r="C166" s="2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 ht="12.75">
      <c r="A167" s="30"/>
      <c r="B167" s="23"/>
      <c r="C167" s="29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 ht="12.75">
      <c r="A168" s="30"/>
      <c r="B168" s="23"/>
      <c r="C168" s="29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 ht="14.25">
      <c r="A169" s="28"/>
      <c r="B169" s="31"/>
      <c r="C169" s="29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 ht="15.75">
      <c r="A170" s="28"/>
      <c r="B170" s="32"/>
      <c r="C170" s="33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 ht="12.75">
      <c r="A171" s="28"/>
      <c r="B171" s="23"/>
      <c r="C171" s="29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 ht="12.75">
      <c r="A172" s="28"/>
      <c r="B172" s="23"/>
      <c r="C172" s="29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 ht="12.75">
      <c r="A173" s="28"/>
      <c r="B173" s="23"/>
      <c r="C173" s="29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 ht="12.75">
      <c r="A174" s="28"/>
      <c r="B174" s="23"/>
      <c r="C174" s="29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 ht="12.75">
      <c r="A175" s="28"/>
      <c r="B175" s="23"/>
      <c r="C175" s="29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 ht="14.25">
      <c r="A176" s="28"/>
      <c r="B176" s="31"/>
      <c r="C176" s="29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 ht="15.75">
      <c r="A177" s="28"/>
      <c r="B177" s="32"/>
      <c r="C177" s="33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 ht="12.75">
      <c r="A178" s="28"/>
      <c r="B178" s="23"/>
      <c r="C178" s="2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 ht="12.75">
      <c r="A179" s="28"/>
      <c r="B179" s="23"/>
      <c r="C179" s="29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ht="12.75">
      <c r="A180" s="28"/>
      <c r="B180" s="23"/>
      <c r="C180" s="2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 ht="12.75">
      <c r="A181" s="28"/>
      <c r="B181" s="23"/>
      <c r="C181" s="29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 ht="12.75">
      <c r="A182" s="28"/>
      <c r="B182" s="23"/>
      <c r="C182" s="29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 ht="14.25">
      <c r="A183" s="28"/>
      <c r="B183" s="31"/>
      <c r="C183" s="29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 ht="15.75">
      <c r="A184" s="28"/>
      <c r="B184" s="32"/>
      <c r="C184" s="33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</sheetData>
  <sheetProtection/>
  <mergeCells count="147">
    <mergeCell ref="A154:A159"/>
    <mergeCell ref="C154:C158"/>
    <mergeCell ref="T154:T159"/>
    <mergeCell ref="Q154:Q158"/>
    <mergeCell ref="O154:O157"/>
    <mergeCell ref="A148:A153"/>
    <mergeCell ref="C148:C152"/>
    <mergeCell ref="O148:O151"/>
    <mergeCell ref="T148:T153"/>
    <mergeCell ref="Q148:Q152"/>
    <mergeCell ref="A142:A147"/>
    <mergeCell ref="C142:C146"/>
    <mergeCell ref="O142:O145"/>
    <mergeCell ref="T142:T147"/>
    <mergeCell ref="Q142:Q146"/>
    <mergeCell ref="A136:A141"/>
    <mergeCell ref="C136:C140"/>
    <mergeCell ref="O136:O139"/>
    <mergeCell ref="T136:T141"/>
    <mergeCell ref="Q136:Q140"/>
    <mergeCell ref="O118:O122"/>
    <mergeCell ref="Q118:Q122"/>
    <mergeCell ref="O124:O127"/>
    <mergeCell ref="Q130:Q134"/>
    <mergeCell ref="A130:A135"/>
    <mergeCell ref="C130:C134"/>
    <mergeCell ref="O130:O133"/>
    <mergeCell ref="A124:A129"/>
    <mergeCell ref="C124:C128"/>
    <mergeCell ref="O76:O80"/>
    <mergeCell ref="Q76:Q80"/>
    <mergeCell ref="O64:O68"/>
    <mergeCell ref="Q64:Q68"/>
    <mergeCell ref="O70:O74"/>
    <mergeCell ref="T124:T129"/>
    <mergeCell ref="Q124:Q128"/>
    <mergeCell ref="T94:T99"/>
    <mergeCell ref="Q106:Q110"/>
    <mergeCell ref="Q112:Q116"/>
    <mergeCell ref="Q7:R7"/>
    <mergeCell ref="T58:T63"/>
    <mergeCell ref="T64:T69"/>
    <mergeCell ref="Q58:Q62"/>
    <mergeCell ref="Q34:Q38"/>
    <mergeCell ref="Q40:Q44"/>
    <mergeCell ref="T46:T51"/>
    <mergeCell ref="T52:T57"/>
    <mergeCell ref="Q46:Q50"/>
    <mergeCell ref="Q52:Q56"/>
    <mergeCell ref="O10:O14"/>
    <mergeCell ref="T130:T135"/>
    <mergeCell ref="Q70:Q74"/>
    <mergeCell ref="B1:R1"/>
    <mergeCell ref="B3:R3"/>
    <mergeCell ref="O5:S5"/>
    <mergeCell ref="M7:N7"/>
    <mergeCell ref="G7:L7"/>
    <mergeCell ref="B5:C5"/>
    <mergeCell ref="S7:S9"/>
    <mergeCell ref="I8:J8"/>
    <mergeCell ref="G8:H8"/>
    <mergeCell ref="B7:B9"/>
    <mergeCell ref="O7:P7"/>
    <mergeCell ref="O8:P8"/>
    <mergeCell ref="K8:L8"/>
    <mergeCell ref="E8:F8"/>
    <mergeCell ref="A7:A9"/>
    <mergeCell ref="C10:C14"/>
    <mergeCell ref="C8:D8"/>
    <mergeCell ref="A10:A15"/>
    <mergeCell ref="O58:O62"/>
    <mergeCell ref="T106:T111"/>
    <mergeCell ref="E7:F7"/>
    <mergeCell ref="C7:D7"/>
    <mergeCell ref="Q22:Q26"/>
    <mergeCell ref="T28:T33"/>
    <mergeCell ref="Q28:Q32"/>
    <mergeCell ref="M8:N8"/>
    <mergeCell ref="Q8:R8"/>
    <mergeCell ref="Q10:Q14"/>
    <mergeCell ref="T7:T9"/>
    <mergeCell ref="T22:T27"/>
    <mergeCell ref="T118:T123"/>
    <mergeCell ref="T70:T75"/>
    <mergeCell ref="T76:T81"/>
    <mergeCell ref="T10:T15"/>
    <mergeCell ref="T112:T117"/>
    <mergeCell ref="T100:T105"/>
    <mergeCell ref="O16:O20"/>
    <mergeCell ref="Q16:Q20"/>
    <mergeCell ref="T34:T39"/>
    <mergeCell ref="T40:T45"/>
    <mergeCell ref="T16:T21"/>
    <mergeCell ref="A118:A123"/>
    <mergeCell ref="C118:C122"/>
    <mergeCell ref="O22:O26"/>
    <mergeCell ref="O28:O32"/>
    <mergeCell ref="O34:O38"/>
    <mergeCell ref="O40:O44"/>
    <mergeCell ref="O46:O50"/>
    <mergeCell ref="O52:O56"/>
    <mergeCell ref="O106:O110"/>
    <mergeCell ref="O112:O116"/>
    <mergeCell ref="O100:O104"/>
    <mergeCell ref="Q100:Q104"/>
    <mergeCell ref="C46:C50"/>
    <mergeCell ref="A52:A57"/>
    <mergeCell ref="A58:A63"/>
    <mergeCell ref="C58:C62"/>
    <mergeCell ref="C94:C98"/>
    <mergeCell ref="O94:O98"/>
    <mergeCell ref="Q94:Q98"/>
    <mergeCell ref="A82:A87"/>
    <mergeCell ref="A112:A117"/>
    <mergeCell ref="C112:C116"/>
    <mergeCell ref="A64:A69"/>
    <mergeCell ref="C64:C68"/>
    <mergeCell ref="A70:A75"/>
    <mergeCell ref="A106:A111"/>
    <mergeCell ref="C106:C110"/>
    <mergeCell ref="A100:A105"/>
    <mergeCell ref="C100:C104"/>
    <mergeCell ref="A94:A99"/>
    <mergeCell ref="C82:C86"/>
    <mergeCell ref="T82:T87"/>
    <mergeCell ref="A88:A93"/>
    <mergeCell ref="C88:C92"/>
    <mergeCell ref="T88:T93"/>
    <mergeCell ref="O82:O86"/>
    <mergeCell ref="Q82:Q86"/>
    <mergeCell ref="O88:O92"/>
    <mergeCell ref="Q88:Q92"/>
    <mergeCell ref="A34:A39"/>
    <mergeCell ref="C34:C38"/>
    <mergeCell ref="A40:A45"/>
    <mergeCell ref="C40:C44"/>
    <mergeCell ref="C70:C74"/>
    <mergeCell ref="A76:A81"/>
    <mergeCell ref="C76:C80"/>
    <mergeCell ref="A46:A51"/>
    <mergeCell ref="C52:C56"/>
    <mergeCell ref="A28:A33"/>
    <mergeCell ref="C16:C20"/>
    <mergeCell ref="C22:C26"/>
    <mergeCell ref="C28:C32"/>
    <mergeCell ref="A22:A27"/>
    <mergeCell ref="A16:A21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  <rowBreaks count="5" manualBreakCount="5">
    <brk id="33" max="255" man="1"/>
    <brk id="63" max="255" man="1"/>
    <brk id="93" max="255" man="1"/>
    <brk id="123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5:C154"/>
  <sheetViews>
    <sheetView zoomScale="85" zoomScaleNormal="85" zoomScalePageLayoutView="0" workbookViewId="0" topLeftCell="A100">
      <selection activeCell="C115" sqref="C115"/>
    </sheetView>
  </sheetViews>
  <sheetFormatPr defaultColWidth="9.00390625" defaultRowHeight="12.75"/>
  <sheetData>
    <row r="5" ht="13.5">
      <c r="C5" s="58"/>
    </row>
    <row r="6" ht="13.5">
      <c r="C6" s="58"/>
    </row>
    <row r="7" ht="13.5">
      <c r="C7" s="58">
        <v>3</v>
      </c>
    </row>
    <row r="8" ht="13.5">
      <c r="C8" s="58"/>
    </row>
    <row r="9" ht="13.5">
      <c r="C9" s="65"/>
    </row>
    <row r="10" ht="21" thickBot="1">
      <c r="C10" s="48"/>
    </row>
    <row r="11" ht="13.5">
      <c r="C11" s="58"/>
    </row>
    <row r="12" ht="13.5">
      <c r="C12" s="58"/>
    </row>
    <row r="13" ht="13.5">
      <c r="C13" s="58">
        <v>7</v>
      </c>
    </row>
    <row r="14" ht="13.5">
      <c r="C14" s="58"/>
    </row>
    <row r="15" ht="13.5">
      <c r="C15" s="65"/>
    </row>
    <row r="16" ht="21" thickBot="1">
      <c r="C16" s="48"/>
    </row>
    <row r="17" ht="13.5">
      <c r="C17" s="58"/>
    </row>
    <row r="18" ht="13.5">
      <c r="C18" s="58"/>
    </row>
    <row r="19" ht="13.5">
      <c r="C19" s="58">
        <v>11</v>
      </c>
    </row>
    <row r="20" ht="13.5">
      <c r="C20" s="58"/>
    </row>
    <row r="21" ht="13.5">
      <c r="C21" s="65"/>
    </row>
    <row r="22" ht="21" thickBot="1">
      <c r="C22" s="48"/>
    </row>
    <row r="23" ht="13.5">
      <c r="C23" s="58"/>
    </row>
    <row r="24" ht="13.5">
      <c r="C24" s="58"/>
    </row>
    <row r="25" ht="13.5">
      <c r="C25" s="58">
        <v>9</v>
      </c>
    </row>
    <row r="26" ht="13.5">
      <c r="C26" s="58"/>
    </row>
    <row r="27" ht="13.5">
      <c r="C27" s="65"/>
    </row>
    <row r="28" ht="21" thickBot="1">
      <c r="C28" s="48"/>
    </row>
    <row r="29" ht="13.5">
      <c r="C29" s="58"/>
    </row>
    <row r="30" ht="13.5">
      <c r="C30" s="58"/>
    </row>
    <row r="31" ht="13.5">
      <c r="C31" s="58">
        <v>13</v>
      </c>
    </row>
    <row r="32" ht="13.5">
      <c r="C32" s="58"/>
    </row>
    <row r="33" ht="13.5">
      <c r="C33" s="65"/>
    </row>
    <row r="34" ht="21" thickBot="1">
      <c r="C34" s="48"/>
    </row>
    <row r="35" ht="13.5">
      <c r="C35" s="58"/>
    </row>
    <row r="36" ht="13.5">
      <c r="C36" s="58"/>
    </row>
    <row r="37" ht="13.5">
      <c r="C37" s="58">
        <v>1</v>
      </c>
    </row>
    <row r="38" ht="13.5">
      <c r="C38" s="58"/>
    </row>
    <row r="39" ht="13.5">
      <c r="C39" s="65"/>
    </row>
    <row r="40" ht="21" thickBot="1">
      <c r="C40" s="48"/>
    </row>
    <row r="41" ht="13.5">
      <c r="C41" s="58"/>
    </row>
    <row r="42" ht="13.5">
      <c r="C42" s="58"/>
    </row>
    <row r="43" ht="13.5">
      <c r="C43" s="58">
        <v>8</v>
      </c>
    </row>
    <row r="44" ht="13.5">
      <c r="C44" s="58"/>
    </row>
    <row r="45" ht="13.5">
      <c r="C45" s="65"/>
    </row>
    <row r="46" ht="21" thickBot="1">
      <c r="C46" s="48"/>
    </row>
    <row r="47" ht="13.5">
      <c r="C47" s="58"/>
    </row>
    <row r="48" ht="13.5">
      <c r="C48" s="58"/>
    </row>
    <row r="49" ht="13.5">
      <c r="C49" s="58">
        <v>17</v>
      </c>
    </row>
    <row r="50" ht="13.5">
      <c r="C50" s="58"/>
    </row>
    <row r="51" ht="13.5">
      <c r="C51" s="65"/>
    </row>
    <row r="52" ht="21" thickBot="1">
      <c r="C52" s="48"/>
    </row>
    <row r="53" ht="13.5">
      <c r="C53" s="66"/>
    </row>
    <row r="54" ht="13.5">
      <c r="C54" s="58"/>
    </row>
    <row r="55" ht="13.5">
      <c r="C55" s="58">
        <v>22</v>
      </c>
    </row>
    <row r="56" ht="13.5">
      <c r="C56" s="58"/>
    </row>
    <row r="57" ht="13.5">
      <c r="C57" s="65"/>
    </row>
    <row r="58" ht="21" thickBot="1">
      <c r="C58" s="48"/>
    </row>
    <row r="59" ht="13.5">
      <c r="C59" s="58"/>
    </row>
    <row r="60" ht="13.5">
      <c r="C60" s="58"/>
    </row>
    <row r="61" ht="13.5">
      <c r="C61" s="58">
        <v>6</v>
      </c>
    </row>
    <row r="62" ht="13.5">
      <c r="C62" s="58"/>
    </row>
    <row r="63" ht="13.5">
      <c r="C63" s="65"/>
    </row>
    <row r="64" ht="21" thickBot="1">
      <c r="C64" s="48"/>
    </row>
    <row r="65" ht="13.5">
      <c r="C65" s="58"/>
    </row>
    <row r="66" ht="13.5">
      <c r="C66" s="58"/>
    </row>
    <row r="67" ht="13.5">
      <c r="C67" s="58">
        <v>21</v>
      </c>
    </row>
    <row r="68" ht="13.5">
      <c r="C68" s="58"/>
    </row>
    <row r="69" ht="13.5">
      <c r="C69" s="65"/>
    </row>
    <row r="70" ht="21" thickBot="1">
      <c r="C70" s="48"/>
    </row>
    <row r="71" ht="13.5">
      <c r="C71" s="58"/>
    </row>
    <row r="72" ht="13.5">
      <c r="C72" s="58"/>
    </row>
    <row r="73" ht="13.5">
      <c r="C73" s="58">
        <v>10</v>
      </c>
    </row>
    <row r="74" ht="13.5">
      <c r="C74" s="58"/>
    </row>
    <row r="75" ht="13.5">
      <c r="C75" s="65"/>
    </row>
    <row r="76" ht="21" thickBot="1">
      <c r="C76" s="48"/>
    </row>
    <row r="77" ht="13.5">
      <c r="C77" s="58"/>
    </row>
    <row r="78" ht="13.5">
      <c r="C78" s="58"/>
    </row>
    <row r="79" ht="13.5">
      <c r="C79" s="58">
        <v>14</v>
      </c>
    </row>
    <row r="80" ht="13.5">
      <c r="C80" s="58"/>
    </row>
    <row r="81" ht="13.5">
      <c r="C81" s="65"/>
    </row>
    <row r="82" ht="21" thickBot="1">
      <c r="C82" s="48"/>
    </row>
    <row r="83" ht="13.5">
      <c r="C83" s="58"/>
    </row>
    <row r="84" ht="13.5">
      <c r="C84" s="58"/>
    </row>
    <row r="85" ht="13.5">
      <c r="C85" s="58">
        <v>24</v>
      </c>
    </row>
    <row r="86" ht="13.5">
      <c r="C86" s="58"/>
    </row>
    <row r="87" ht="13.5">
      <c r="C87" s="65"/>
    </row>
    <row r="88" ht="21" thickBot="1">
      <c r="C88" s="48"/>
    </row>
    <row r="89" ht="13.5">
      <c r="C89" s="58"/>
    </row>
    <row r="90" ht="13.5">
      <c r="C90" s="58"/>
    </row>
    <row r="91" ht="13.5">
      <c r="C91" s="58">
        <v>18</v>
      </c>
    </row>
    <row r="92" ht="13.5">
      <c r="C92" s="58"/>
    </row>
    <row r="93" ht="13.5">
      <c r="C93" s="65"/>
    </row>
    <row r="94" ht="21" thickBot="1">
      <c r="C94" s="48"/>
    </row>
    <row r="95" ht="13.5">
      <c r="C95" s="58"/>
    </row>
    <row r="96" ht="13.5">
      <c r="C96" s="58"/>
    </row>
    <row r="97" ht="13.5">
      <c r="C97" s="58">
        <v>20</v>
      </c>
    </row>
    <row r="98" ht="13.5">
      <c r="C98" s="58"/>
    </row>
    <row r="99" ht="13.5">
      <c r="C99" s="65"/>
    </row>
    <row r="100" ht="21" thickBot="1">
      <c r="C100" s="48"/>
    </row>
    <row r="101" ht="13.5">
      <c r="C101" s="58"/>
    </row>
    <row r="102" ht="13.5">
      <c r="C102" s="58"/>
    </row>
    <row r="103" ht="13.5">
      <c r="C103" s="58">
        <v>15</v>
      </c>
    </row>
    <row r="104" ht="13.5">
      <c r="C104" s="58"/>
    </row>
    <row r="105" ht="13.5">
      <c r="C105" s="65"/>
    </row>
    <row r="106" ht="21" thickBot="1">
      <c r="C106" s="48"/>
    </row>
    <row r="107" ht="13.5">
      <c r="C107" s="58"/>
    </row>
    <row r="108" ht="13.5">
      <c r="C108" s="58"/>
    </row>
    <row r="109" ht="13.5">
      <c r="C109" s="58">
        <v>2</v>
      </c>
    </row>
    <row r="110" ht="13.5">
      <c r="C110" s="58"/>
    </row>
    <row r="111" ht="13.5">
      <c r="C111" s="65"/>
    </row>
    <row r="112" ht="21" thickBot="1">
      <c r="C112" s="11"/>
    </row>
    <row r="113" ht="13.5">
      <c r="C113" s="84"/>
    </row>
    <row r="114" ht="13.5">
      <c r="C114" s="58"/>
    </row>
    <row r="115" ht="13.5">
      <c r="C115" s="58">
        <v>8</v>
      </c>
    </row>
    <row r="116" ht="13.5">
      <c r="C116" s="58"/>
    </row>
    <row r="117" ht="13.5">
      <c r="C117" s="65"/>
    </row>
    <row r="118" ht="21" thickBot="1">
      <c r="C118" s="48"/>
    </row>
    <row r="119" ht="13.5">
      <c r="C119" s="58"/>
    </row>
    <row r="120" ht="13.5">
      <c r="C120" s="58"/>
    </row>
    <row r="121" ht="13.5">
      <c r="C121" s="58">
        <v>4</v>
      </c>
    </row>
    <row r="122" ht="13.5">
      <c r="C122" s="58"/>
    </row>
    <row r="123" ht="13.5">
      <c r="C123" s="65"/>
    </row>
    <row r="124" ht="21" thickBot="1">
      <c r="C124" s="48"/>
    </row>
    <row r="125" ht="13.5">
      <c r="C125" s="58"/>
    </row>
    <row r="126" ht="13.5">
      <c r="C126" s="58"/>
    </row>
    <row r="127" ht="13.5">
      <c r="C127" s="58">
        <v>16</v>
      </c>
    </row>
    <row r="128" ht="13.5">
      <c r="C128" s="58"/>
    </row>
    <row r="129" ht="13.5">
      <c r="C129" s="65"/>
    </row>
    <row r="130" ht="21" thickBot="1">
      <c r="C130" s="48"/>
    </row>
    <row r="131" ht="13.5">
      <c r="C131" s="58"/>
    </row>
    <row r="132" ht="13.5">
      <c r="C132" s="58"/>
    </row>
    <row r="133" ht="13.5">
      <c r="C133" s="58">
        <v>23</v>
      </c>
    </row>
    <row r="134" ht="13.5">
      <c r="C134" s="58"/>
    </row>
    <row r="135" ht="13.5">
      <c r="C135" s="65"/>
    </row>
    <row r="136" ht="21" thickBot="1">
      <c r="C136" s="48"/>
    </row>
    <row r="137" ht="13.5">
      <c r="C137" s="58"/>
    </row>
    <row r="138" ht="13.5">
      <c r="C138" s="58"/>
    </row>
    <row r="139" ht="13.5">
      <c r="C139" s="58">
        <v>12</v>
      </c>
    </row>
    <row r="140" ht="13.5">
      <c r="C140" s="58"/>
    </row>
    <row r="141" ht="13.5">
      <c r="C141" s="65"/>
    </row>
    <row r="142" ht="21" thickBot="1">
      <c r="C142" s="48"/>
    </row>
    <row r="143" ht="20.25">
      <c r="C143" s="41"/>
    </row>
    <row r="144" ht="20.25">
      <c r="C144" s="11"/>
    </row>
    <row r="145" ht="20.25">
      <c r="C145" s="11">
        <v>5</v>
      </c>
    </row>
    <row r="146" ht="20.25">
      <c r="C146" s="11"/>
    </row>
    <row r="147" ht="20.25">
      <c r="C147" s="11"/>
    </row>
    <row r="148" ht="21" thickBot="1">
      <c r="C148" s="48"/>
    </row>
    <row r="149" ht="13.5">
      <c r="C149" s="58"/>
    </row>
    <row r="150" ht="13.5">
      <c r="C150" s="58"/>
    </row>
    <row r="151" ht="13.5">
      <c r="C151" s="58">
        <v>19</v>
      </c>
    </row>
    <row r="152" ht="13.5">
      <c r="C152" s="58"/>
    </row>
    <row r="153" ht="13.5">
      <c r="C153" s="65"/>
    </row>
    <row r="154" ht="21" thickBot="1">
      <c r="C154" s="4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A5" sqref="A5:A7"/>
    </sheetView>
  </sheetViews>
  <sheetFormatPr defaultColWidth="9.00390625" defaultRowHeight="12.75"/>
  <cols>
    <col min="2" max="2" width="17.75390625" style="0" customWidth="1"/>
    <col min="3" max="3" width="5.125" style="0" customWidth="1"/>
    <col min="4" max="4" width="5.625" style="0" customWidth="1"/>
    <col min="5" max="5" width="6.625" style="0" customWidth="1"/>
    <col min="6" max="6" width="5.125" style="0" customWidth="1"/>
    <col min="7" max="7" width="6.375" style="0" customWidth="1"/>
    <col min="8" max="8" width="5.875" style="0" customWidth="1"/>
    <col min="9" max="9" width="6.375" style="0" customWidth="1"/>
    <col min="10" max="10" width="5.625" style="0" customWidth="1"/>
    <col min="11" max="11" width="6.375" style="0" customWidth="1"/>
    <col min="12" max="12" width="5.375" style="0" customWidth="1"/>
    <col min="13" max="13" width="8.125" style="0" customWidth="1"/>
    <col min="14" max="14" width="5.625" style="0" customWidth="1"/>
    <col min="15" max="15" width="6.125" style="0" customWidth="1"/>
    <col min="16" max="16" width="4.875" style="0" customWidth="1"/>
    <col min="17" max="17" width="6.75390625" style="0" customWidth="1"/>
    <col min="18" max="18" width="6.25390625" style="0" customWidth="1"/>
    <col min="19" max="19" width="4.875" style="0" customWidth="1"/>
    <col min="20" max="20" width="7.00390625" style="0" customWidth="1"/>
  </cols>
  <sheetData>
    <row r="1" spans="16:20" ht="40.5" customHeight="1">
      <c r="P1" s="151" t="s">
        <v>221</v>
      </c>
      <c r="Q1" s="152"/>
      <c r="R1" s="152"/>
      <c r="S1" s="152"/>
      <c r="T1" s="152"/>
    </row>
    <row r="2" spans="3:22" ht="18">
      <c r="C2" s="93"/>
      <c r="D2" s="145" t="s">
        <v>211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93"/>
      <c r="U2" s="93"/>
      <c r="V2" s="93"/>
    </row>
    <row r="3" spans="3:22" ht="18">
      <c r="C3" s="93"/>
      <c r="D3" s="145" t="s">
        <v>212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93"/>
      <c r="U3" s="93"/>
      <c r="V3" s="93"/>
    </row>
    <row r="4" spans="2:22" ht="15.75" thickBot="1">
      <c r="B4" s="150" t="s">
        <v>228</v>
      </c>
      <c r="C4" s="150"/>
      <c r="D4" s="150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148" t="s">
        <v>213</v>
      </c>
      <c r="R4" s="149"/>
      <c r="S4" s="149"/>
      <c r="T4" s="149"/>
      <c r="U4" s="94"/>
      <c r="V4" s="93"/>
    </row>
    <row r="5" spans="1:20" ht="15.75" thickTop="1">
      <c r="A5" s="177" t="s">
        <v>229</v>
      </c>
      <c r="B5" s="178" t="s">
        <v>230</v>
      </c>
      <c r="C5" s="155" t="s">
        <v>231</v>
      </c>
      <c r="D5" s="156"/>
      <c r="E5" s="161" t="s">
        <v>233</v>
      </c>
      <c r="F5" s="162"/>
      <c r="G5" s="165" t="s">
        <v>235</v>
      </c>
      <c r="H5" s="165"/>
      <c r="I5" s="165"/>
      <c r="J5" s="165"/>
      <c r="K5" s="165"/>
      <c r="L5" s="165"/>
      <c r="M5" s="159" t="s">
        <v>239</v>
      </c>
      <c r="N5" s="160"/>
      <c r="O5" s="170" t="s">
        <v>241</v>
      </c>
      <c r="P5" s="171"/>
      <c r="Q5" s="174" t="s">
        <v>243</v>
      </c>
      <c r="R5" s="175"/>
      <c r="S5" s="179" t="s">
        <v>248</v>
      </c>
      <c r="T5" s="180" t="s">
        <v>245</v>
      </c>
    </row>
    <row r="6" spans="1:20" ht="15">
      <c r="A6" s="181"/>
      <c r="B6" s="182"/>
      <c r="C6" s="157" t="s">
        <v>232</v>
      </c>
      <c r="D6" s="158"/>
      <c r="E6" s="163" t="s">
        <v>234</v>
      </c>
      <c r="F6" s="164"/>
      <c r="G6" s="166" t="s">
        <v>236</v>
      </c>
      <c r="H6" s="167"/>
      <c r="I6" s="166" t="s">
        <v>237</v>
      </c>
      <c r="J6" s="168"/>
      <c r="K6" s="169" t="s">
        <v>238</v>
      </c>
      <c r="L6" s="167"/>
      <c r="M6" s="157" t="s">
        <v>240</v>
      </c>
      <c r="N6" s="158"/>
      <c r="O6" s="172" t="s">
        <v>242</v>
      </c>
      <c r="P6" s="173"/>
      <c r="Q6" s="157" t="s">
        <v>244</v>
      </c>
      <c r="R6" s="158"/>
      <c r="S6" s="183"/>
      <c r="T6" s="184"/>
    </row>
    <row r="7" spans="1:20" ht="13.5" thickBot="1">
      <c r="A7" s="181"/>
      <c r="B7" s="182"/>
      <c r="C7" s="176" t="s">
        <v>246</v>
      </c>
      <c r="D7" s="176" t="s">
        <v>247</v>
      </c>
      <c r="E7" s="176" t="s">
        <v>246</v>
      </c>
      <c r="F7" s="176" t="s">
        <v>247</v>
      </c>
      <c r="G7" s="176" t="s">
        <v>246</v>
      </c>
      <c r="H7" s="176" t="s">
        <v>247</v>
      </c>
      <c r="I7" s="176" t="s">
        <v>246</v>
      </c>
      <c r="J7" s="176" t="s">
        <v>247</v>
      </c>
      <c r="K7" s="176" t="s">
        <v>246</v>
      </c>
      <c r="L7" s="176" t="s">
        <v>247</v>
      </c>
      <c r="M7" s="176" t="s">
        <v>246</v>
      </c>
      <c r="N7" s="176" t="s">
        <v>247</v>
      </c>
      <c r="O7" s="176" t="s">
        <v>246</v>
      </c>
      <c r="P7" s="176" t="s">
        <v>247</v>
      </c>
      <c r="Q7" s="176" t="s">
        <v>246</v>
      </c>
      <c r="R7" s="176" t="s">
        <v>247</v>
      </c>
      <c r="S7" s="185"/>
      <c r="T7" s="186"/>
    </row>
    <row r="8" spans="1:20" ht="14.25" customHeight="1" thickTop="1">
      <c r="A8" s="132" t="s">
        <v>222</v>
      </c>
      <c r="B8" s="153" t="s">
        <v>223</v>
      </c>
      <c r="C8" s="108">
        <v>52.9</v>
      </c>
      <c r="D8" s="90"/>
      <c r="E8" s="57">
        <v>79.3</v>
      </c>
      <c r="F8" s="58"/>
      <c r="G8" s="59">
        <v>25</v>
      </c>
      <c r="H8" s="58"/>
      <c r="I8" s="66">
        <v>82</v>
      </c>
      <c r="J8" s="58"/>
      <c r="K8" s="59">
        <v>35</v>
      </c>
      <c r="L8" s="58"/>
      <c r="M8" s="98">
        <v>0.000837962962962963</v>
      </c>
      <c r="N8" s="58"/>
      <c r="O8" s="119">
        <v>6.28</v>
      </c>
      <c r="P8" s="82"/>
      <c r="Q8" s="119" t="s">
        <v>167</v>
      </c>
      <c r="R8" s="63"/>
      <c r="S8" s="11"/>
      <c r="T8" s="113">
        <v>1</v>
      </c>
    </row>
    <row r="9" spans="1:20" ht="14.25" customHeight="1">
      <c r="A9" s="115"/>
      <c r="B9" s="154" t="s">
        <v>224</v>
      </c>
      <c r="C9" s="108"/>
      <c r="D9" s="56"/>
      <c r="E9" s="64"/>
      <c r="F9" s="65"/>
      <c r="G9" s="66">
        <v>30</v>
      </c>
      <c r="H9" s="58"/>
      <c r="I9" s="66">
        <v>89</v>
      </c>
      <c r="J9" s="65"/>
      <c r="K9" s="66">
        <v>55</v>
      </c>
      <c r="L9" s="65"/>
      <c r="M9" s="61"/>
      <c r="N9" s="65"/>
      <c r="O9" s="119"/>
      <c r="P9" s="62"/>
      <c r="Q9" s="119"/>
      <c r="R9" s="67"/>
      <c r="S9" s="11"/>
      <c r="T9" s="113"/>
    </row>
    <row r="10" spans="1:20" ht="14.25" customHeight="1">
      <c r="A10" s="115"/>
      <c r="B10" s="153" t="s">
        <v>225</v>
      </c>
      <c r="C10" s="108"/>
      <c r="D10" s="72">
        <v>1</v>
      </c>
      <c r="E10" s="64"/>
      <c r="F10" s="89">
        <v>3</v>
      </c>
      <c r="G10" s="66">
        <v>50</v>
      </c>
      <c r="H10" s="89">
        <v>2</v>
      </c>
      <c r="I10" s="66">
        <v>87</v>
      </c>
      <c r="J10" s="65">
        <v>3</v>
      </c>
      <c r="K10" s="66">
        <v>45</v>
      </c>
      <c r="L10" s="65">
        <v>2</v>
      </c>
      <c r="M10" s="61">
        <v>0.0009311342592592593</v>
      </c>
      <c r="N10" s="89">
        <v>1</v>
      </c>
      <c r="O10" s="119"/>
      <c r="P10" s="91">
        <v>1</v>
      </c>
      <c r="Q10" s="119"/>
      <c r="R10" s="92">
        <v>1</v>
      </c>
      <c r="S10" s="11">
        <f>SUM(D10,F10,H10,J10,L10,N10,P10,R10)</f>
        <v>14</v>
      </c>
      <c r="T10" s="113"/>
    </row>
    <row r="11" spans="1:20" ht="14.25" customHeight="1">
      <c r="A11" s="115"/>
      <c r="B11" s="153" t="s">
        <v>226</v>
      </c>
      <c r="C11" s="108"/>
      <c r="D11" s="56"/>
      <c r="E11" s="64">
        <v>82.7</v>
      </c>
      <c r="F11" s="65"/>
      <c r="G11" s="66">
        <v>40</v>
      </c>
      <c r="H11" s="58"/>
      <c r="I11" s="66">
        <v>85</v>
      </c>
      <c r="J11" s="65"/>
      <c r="K11" s="66">
        <v>40</v>
      </c>
      <c r="L11" s="65"/>
      <c r="M11" s="61"/>
      <c r="N11" s="65"/>
      <c r="O11" s="119"/>
      <c r="P11" s="62"/>
      <c r="Q11" s="119"/>
      <c r="R11" s="67"/>
      <c r="S11" s="11"/>
      <c r="T11" s="113"/>
    </row>
    <row r="12" spans="1:20" ht="14.25" customHeight="1">
      <c r="A12" s="115"/>
      <c r="B12" s="153" t="s">
        <v>227</v>
      </c>
      <c r="C12" s="109"/>
      <c r="D12" s="56"/>
      <c r="E12" s="68"/>
      <c r="F12" s="65"/>
      <c r="G12" s="66"/>
      <c r="H12" s="65"/>
      <c r="I12" s="66"/>
      <c r="J12" s="65"/>
      <c r="K12" s="66"/>
      <c r="L12" s="65"/>
      <c r="M12" s="69"/>
      <c r="N12" s="65"/>
      <c r="O12" s="120"/>
      <c r="P12" s="62"/>
      <c r="Q12" s="120"/>
      <c r="R12" s="67"/>
      <c r="S12" s="11"/>
      <c r="T12" s="113"/>
    </row>
    <row r="13" spans="1:23" ht="14.25" customHeight="1" thickBot="1">
      <c r="A13" s="115"/>
      <c r="B13" s="46"/>
      <c r="C13" s="47"/>
      <c r="D13" s="48"/>
      <c r="E13" s="49">
        <f>SUM(E8:E12)</f>
        <v>162</v>
      </c>
      <c r="F13" s="48"/>
      <c r="G13" s="50">
        <f>SUM(G8:G12)</f>
        <v>145</v>
      </c>
      <c r="H13" s="48"/>
      <c r="I13" s="50">
        <f>SUM(I8:I12)</f>
        <v>343</v>
      </c>
      <c r="J13" s="51"/>
      <c r="K13" s="50">
        <f>SUM(K8:K12)</f>
        <v>175</v>
      </c>
      <c r="L13" s="48"/>
      <c r="M13" s="52">
        <f>SUM(M8:M12)</f>
        <v>0.0017690972222222223</v>
      </c>
      <c r="N13" s="48"/>
      <c r="O13" s="53" t="s">
        <v>214</v>
      </c>
      <c r="P13" s="48"/>
      <c r="Q13" s="55"/>
      <c r="R13" s="48"/>
      <c r="S13" s="48"/>
      <c r="T13" s="117"/>
      <c r="W13" s="95">
        <v>1</v>
      </c>
    </row>
    <row r="14" spans="1:20" ht="14.25" customHeight="1" thickTop="1">
      <c r="A14" s="114" t="s">
        <v>208</v>
      </c>
      <c r="B14" s="18" t="s">
        <v>197</v>
      </c>
      <c r="C14" s="124">
        <v>44.3</v>
      </c>
      <c r="D14" s="41"/>
      <c r="E14" s="99">
        <v>86.1</v>
      </c>
      <c r="F14" s="41"/>
      <c r="G14" s="43">
        <v>44</v>
      </c>
      <c r="H14" s="41"/>
      <c r="I14" s="43">
        <v>91</v>
      </c>
      <c r="J14" s="44"/>
      <c r="K14" s="43">
        <v>55</v>
      </c>
      <c r="L14" s="41"/>
      <c r="M14" s="45">
        <v>0.0009315972222222221</v>
      </c>
      <c r="N14" s="41"/>
      <c r="O14" s="118">
        <v>7.48</v>
      </c>
      <c r="P14" s="41"/>
      <c r="Q14" s="118" t="s">
        <v>209</v>
      </c>
      <c r="R14" s="41"/>
      <c r="S14" s="41"/>
      <c r="T14" s="112">
        <v>2</v>
      </c>
    </row>
    <row r="15" spans="1:20" ht="14.25" customHeight="1">
      <c r="A15" s="115"/>
      <c r="B15" s="18" t="s">
        <v>198</v>
      </c>
      <c r="C15" s="108"/>
      <c r="D15" s="11"/>
      <c r="E15" s="64"/>
      <c r="F15" s="11"/>
      <c r="G15" s="12">
        <v>60</v>
      </c>
      <c r="H15" s="11"/>
      <c r="I15" s="10">
        <v>93</v>
      </c>
      <c r="J15" s="13"/>
      <c r="K15" s="10">
        <v>40</v>
      </c>
      <c r="L15" s="11"/>
      <c r="M15" s="17"/>
      <c r="N15" s="11"/>
      <c r="O15" s="119"/>
      <c r="P15" s="11"/>
      <c r="Q15" s="119"/>
      <c r="R15" s="11"/>
      <c r="S15" s="11"/>
      <c r="T15" s="113"/>
    </row>
    <row r="16" spans="1:20" ht="14.25" customHeight="1">
      <c r="A16" s="115"/>
      <c r="B16" s="18" t="s">
        <v>199</v>
      </c>
      <c r="C16" s="108"/>
      <c r="D16" s="11">
        <v>5</v>
      </c>
      <c r="E16" s="64"/>
      <c r="F16" s="11">
        <v>1</v>
      </c>
      <c r="G16" s="10">
        <v>44</v>
      </c>
      <c r="H16" s="11">
        <v>1</v>
      </c>
      <c r="I16" s="10">
        <v>90</v>
      </c>
      <c r="J16" s="16">
        <v>1</v>
      </c>
      <c r="K16" s="10">
        <v>45</v>
      </c>
      <c r="L16" s="11">
        <v>1</v>
      </c>
      <c r="M16" s="17"/>
      <c r="N16" s="65">
        <v>2</v>
      </c>
      <c r="O16" s="119"/>
      <c r="P16" s="62">
        <v>2</v>
      </c>
      <c r="Q16" s="119"/>
      <c r="R16" s="11">
        <v>2</v>
      </c>
      <c r="S16" s="11">
        <f>SUM(D16,F16,H16,J16,L16,N16,P16,R16)</f>
        <v>15</v>
      </c>
      <c r="T16" s="113"/>
    </row>
    <row r="17" spans="1:20" ht="14.25" customHeight="1">
      <c r="A17" s="115"/>
      <c r="B17" s="18" t="s">
        <v>200</v>
      </c>
      <c r="C17" s="108"/>
      <c r="D17" s="11"/>
      <c r="E17" s="100">
        <v>85.5</v>
      </c>
      <c r="F17" s="11"/>
      <c r="G17" s="10">
        <v>65</v>
      </c>
      <c r="H17" s="11"/>
      <c r="I17" s="10">
        <v>88</v>
      </c>
      <c r="J17" s="13"/>
      <c r="K17" s="10">
        <v>75</v>
      </c>
      <c r="L17" s="11"/>
      <c r="M17" s="101">
        <v>0.0008460648148148148</v>
      </c>
      <c r="N17" s="11"/>
      <c r="O17" s="119"/>
      <c r="P17" s="11"/>
      <c r="Q17" s="119"/>
      <c r="R17" s="11"/>
      <c r="S17" s="11"/>
      <c r="T17" s="113"/>
    </row>
    <row r="18" spans="1:20" ht="14.25" customHeight="1">
      <c r="A18" s="115"/>
      <c r="B18" s="18" t="s">
        <v>201</v>
      </c>
      <c r="C18" s="109"/>
      <c r="D18" s="11"/>
      <c r="E18" s="68"/>
      <c r="F18" s="11"/>
      <c r="G18" s="10"/>
      <c r="H18" s="11"/>
      <c r="I18" s="10"/>
      <c r="J18" s="13"/>
      <c r="K18" s="10"/>
      <c r="L18" s="11"/>
      <c r="M18" s="17"/>
      <c r="N18" s="11"/>
      <c r="O18" s="120"/>
      <c r="P18" s="11"/>
      <c r="Q18" s="120"/>
      <c r="R18" s="11"/>
      <c r="S18" s="11"/>
      <c r="T18" s="113"/>
    </row>
    <row r="19" spans="1:20" ht="14.25" customHeight="1" thickBot="1">
      <c r="A19" s="115"/>
      <c r="B19" s="71"/>
      <c r="C19" s="47"/>
      <c r="D19" s="48"/>
      <c r="E19" s="49">
        <f>SUM(E14:E18)</f>
        <v>171.6</v>
      </c>
      <c r="F19" s="48"/>
      <c r="G19" s="50">
        <f>SUM(G14:G18)</f>
        <v>213</v>
      </c>
      <c r="H19" s="48"/>
      <c r="I19" s="50">
        <f>SUM(I14:I18)</f>
        <v>362</v>
      </c>
      <c r="J19" s="51"/>
      <c r="K19" s="50">
        <f>SUM(K14:K18)</f>
        <v>215</v>
      </c>
      <c r="L19" s="48"/>
      <c r="M19" s="52">
        <f>SUM(M14:M18)</f>
        <v>0.0017776620370370368</v>
      </c>
      <c r="N19" s="48"/>
      <c r="O19" s="53" t="s">
        <v>214</v>
      </c>
      <c r="P19" s="48"/>
      <c r="Q19" s="55"/>
      <c r="R19" s="48"/>
      <c r="S19" s="48"/>
      <c r="T19" s="117"/>
    </row>
    <row r="20" spans="1:20" ht="14.25" customHeight="1" thickBot="1" thickTop="1">
      <c r="A20" s="114" t="s">
        <v>207</v>
      </c>
      <c r="B20" s="18" t="s">
        <v>202</v>
      </c>
      <c r="C20" s="124">
        <v>44.3</v>
      </c>
      <c r="D20" s="41"/>
      <c r="E20" s="57">
        <v>51.3</v>
      </c>
      <c r="F20" s="41"/>
      <c r="G20" s="43">
        <v>-1</v>
      </c>
      <c r="H20" s="41"/>
      <c r="I20" s="43">
        <v>24</v>
      </c>
      <c r="J20" s="44"/>
      <c r="K20" s="43">
        <v>0</v>
      </c>
      <c r="L20" s="41"/>
      <c r="M20" s="45"/>
      <c r="N20" s="41"/>
      <c r="O20" s="118">
        <v>15</v>
      </c>
      <c r="P20" s="41"/>
      <c r="Q20" s="118" t="s">
        <v>210</v>
      </c>
      <c r="R20" s="41"/>
      <c r="S20" s="41"/>
      <c r="T20" s="112">
        <v>3</v>
      </c>
    </row>
    <row r="21" spans="1:20" ht="14.25" customHeight="1">
      <c r="A21" s="115"/>
      <c r="B21" s="18" t="s">
        <v>203</v>
      </c>
      <c r="C21" s="108"/>
      <c r="D21" s="11"/>
      <c r="E21" s="64">
        <v>39</v>
      </c>
      <c r="F21" s="11"/>
      <c r="G21" s="12">
        <v>14</v>
      </c>
      <c r="H21" s="11"/>
      <c r="I21" s="43">
        <v>46</v>
      </c>
      <c r="J21" s="13"/>
      <c r="K21" s="10">
        <v>15</v>
      </c>
      <c r="L21" s="11"/>
      <c r="M21" s="17">
        <v>0.0017447916666666668</v>
      </c>
      <c r="N21" s="11"/>
      <c r="O21" s="119"/>
      <c r="P21" s="11"/>
      <c r="Q21" s="119"/>
      <c r="R21" s="11"/>
      <c r="S21" s="11"/>
      <c r="T21" s="113"/>
    </row>
    <row r="22" spans="1:20" ht="14.25" customHeight="1">
      <c r="A22" s="115"/>
      <c r="B22" s="18" t="s">
        <v>204</v>
      </c>
      <c r="C22" s="108"/>
      <c r="D22" s="11">
        <v>4</v>
      </c>
      <c r="E22" s="75"/>
      <c r="F22" s="11">
        <v>5</v>
      </c>
      <c r="G22" s="10"/>
      <c r="H22" s="11">
        <v>5</v>
      </c>
      <c r="I22" s="8"/>
      <c r="J22" s="16">
        <v>5</v>
      </c>
      <c r="K22" s="10"/>
      <c r="L22" s="11">
        <v>5</v>
      </c>
      <c r="M22" s="17"/>
      <c r="N22" s="65">
        <v>5</v>
      </c>
      <c r="O22" s="119"/>
      <c r="P22" s="91">
        <v>5</v>
      </c>
      <c r="Q22" s="119"/>
      <c r="R22" s="11">
        <v>5</v>
      </c>
      <c r="S22" s="11">
        <f>SUM(D22,F22,H22,J22,L22,N22,P22,R22)</f>
        <v>39</v>
      </c>
      <c r="T22" s="113"/>
    </row>
    <row r="23" spans="1:20" ht="14.25" customHeight="1">
      <c r="A23" s="115"/>
      <c r="B23" s="18" t="s">
        <v>205</v>
      </c>
      <c r="C23" s="108"/>
      <c r="D23" s="11"/>
      <c r="E23" s="75"/>
      <c r="F23" s="11"/>
      <c r="G23" s="10">
        <v>24</v>
      </c>
      <c r="H23" s="11"/>
      <c r="I23" s="10">
        <v>58</v>
      </c>
      <c r="J23" s="13"/>
      <c r="K23" s="10">
        <v>25</v>
      </c>
      <c r="L23" s="11"/>
      <c r="M23" s="17"/>
      <c r="N23" s="11"/>
      <c r="O23" s="119"/>
      <c r="P23" s="11"/>
      <c r="Q23" s="119"/>
      <c r="R23" s="11"/>
      <c r="S23" s="11"/>
      <c r="T23" s="113"/>
    </row>
    <row r="24" spans="1:20" ht="14.25" customHeight="1">
      <c r="A24" s="115"/>
      <c r="B24" s="18" t="s">
        <v>206</v>
      </c>
      <c r="C24" s="109"/>
      <c r="D24" s="11"/>
      <c r="E24" s="76"/>
      <c r="F24" s="11"/>
      <c r="G24" s="10">
        <v>19</v>
      </c>
      <c r="H24" s="11"/>
      <c r="I24" s="10">
        <v>0</v>
      </c>
      <c r="J24" s="13"/>
      <c r="K24" s="10">
        <v>0</v>
      </c>
      <c r="L24" s="11"/>
      <c r="M24" s="17">
        <v>0.0013944444444444445</v>
      </c>
      <c r="N24" s="11"/>
      <c r="O24" s="15" t="s">
        <v>215</v>
      </c>
      <c r="P24" s="11"/>
      <c r="Q24" s="120"/>
      <c r="R24" s="11"/>
      <c r="S24" s="11"/>
      <c r="T24" s="113"/>
    </row>
    <row r="25" spans="1:20" ht="14.25" customHeight="1" thickBot="1">
      <c r="A25" s="115"/>
      <c r="B25" s="71"/>
      <c r="C25" s="47"/>
      <c r="D25" s="48"/>
      <c r="E25" s="49">
        <f>SUM(E20:E24)</f>
        <v>90.3</v>
      </c>
      <c r="F25" s="48"/>
      <c r="G25" s="50">
        <f>SUM(G20:G24)</f>
        <v>56</v>
      </c>
      <c r="H25" s="48"/>
      <c r="I25" s="50">
        <f>SUM(I20:I24)</f>
        <v>128</v>
      </c>
      <c r="J25" s="51"/>
      <c r="K25" s="50">
        <f>SUM(K20:K24)</f>
        <v>40</v>
      </c>
      <c r="L25" s="48"/>
      <c r="M25" s="52">
        <f>SUM(M20:M24)</f>
        <v>0.0031392361111111113</v>
      </c>
      <c r="N25" s="48"/>
      <c r="O25" s="53"/>
      <c r="P25" s="48"/>
      <c r="Q25" s="55"/>
      <c r="R25" s="48"/>
      <c r="S25" s="48"/>
      <c r="T25" s="117"/>
    </row>
  </sheetData>
  <sheetProtection/>
  <mergeCells count="38">
    <mergeCell ref="P1:T1"/>
    <mergeCell ref="Q6:R6"/>
    <mergeCell ref="G5:L5"/>
    <mergeCell ref="M5:N5"/>
    <mergeCell ref="O5:P5"/>
    <mergeCell ref="Q5:R5"/>
    <mergeCell ref="G6:H6"/>
    <mergeCell ref="I6:J6"/>
    <mergeCell ref="K6:L6"/>
    <mergeCell ref="M6:N6"/>
    <mergeCell ref="O6:P6"/>
    <mergeCell ref="A5:A7"/>
    <mergeCell ref="B5:B7"/>
    <mergeCell ref="C5:D5"/>
    <mergeCell ref="E5:F5"/>
    <mergeCell ref="E6:F6"/>
    <mergeCell ref="A8:A13"/>
    <mergeCell ref="C8:C12"/>
    <mergeCell ref="O8:O12"/>
    <mergeCell ref="Q8:Q12"/>
    <mergeCell ref="A14:A19"/>
    <mergeCell ref="C14:C18"/>
    <mergeCell ref="Q14:Q18"/>
    <mergeCell ref="T14:T19"/>
    <mergeCell ref="A20:A25"/>
    <mergeCell ref="C20:C24"/>
    <mergeCell ref="O20:O23"/>
    <mergeCell ref="Q20:Q24"/>
    <mergeCell ref="T20:T25"/>
    <mergeCell ref="O14:O18"/>
    <mergeCell ref="D2:S2"/>
    <mergeCell ref="D3:S3"/>
    <mergeCell ref="Q4:T4"/>
    <mergeCell ref="B4:D4"/>
    <mergeCell ref="T8:T13"/>
    <mergeCell ref="S5:S7"/>
    <mergeCell ref="T5:T7"/>
    <mergeCell ref="C6:D6"/>
  </mergeCells>
  <printOptions/>
  <pageMargins left="0.4724409448818898" right="0.4330708661417323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p.haiduchenko</cp:lastModifiedBy>
  <cp:lastPrinted>2021-07-22T08:12:31Z</cp:lastPrinted>
  <dcterms:created xsi:type="dcterms:W3CDTF">2021-07-14T16:10:57Z</dcterms:created>
  <dcterms:modified xsi:type="dcterms:W3CDTF">2021-07-26T08:04:27Z</dcterms:modified>
  <cp:category/>
  <cp:version/>
  <cp:contentType/>
  <cp:contentStatus/>
</cp:coreProperties>
</file>