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65521" windowWidth="11040" windowHeight="11760" activeTab="2"/>
  </bookViews>
  <sheets>
    <sheet name="ЧМ-2011" sheetId="1" r:id="rId1"/>
    <sheet name="ЧУ-2012 " sheetId="2" r:id="rId2"/>
    <sheet name="ЧМ-2012" sheetId="3" r:id="rId3"/>
  </sheets>
  <definedNames/>
  <calcPr fullCalcOnLoad="1"/>
</workbook>
</file>

<file path=xl/sharedStrings.xml><?xml version="1.0" encoding="utf-8"?>
<sst xmlns="http://schemas.openxmlformats.org/spreadsheetml/2006/main" count="348" uniqueCount="277">
  <si>
    <t>Участники</t>
  </si>
  <si>
    <t>Команда</t>
  </si>
  <si>
    <t>место</t>
  </si>
  <si>
    <t>очки</t>
  </si>
  <si>
    <t>разных полож</t>
  </si>
  <si>
    <t>авто</t>
  </si>
  <si>
    <t>вождение</t>
  </si>
  <si>
    <t>резул.</t>
  </si>
  <si>
    <t>результ</t>
  </si>
  <si>
    <t>VIP</t>
  </si>
  <si>
    <t>Стрельба</t>
  </si>
  <si>
    <t>бой</t>
  </si>
  <si>
    <t>ПРОТОКОЛ</t>
  </si>
  <si>
    <t>г. Ялта</t>
  </si>
  <si>
    <t>Куцак Александр</t>
  </si>
  <si>
    <t>ДО в АРК</t>
  </si>
  <si>
    <t>Шкред Николай</t>
  </si>
  <si>
    <t>Гогаладзе Григол</t>
  </si>
  <si>
    <t>Шавелашвили Рамаз</t>
  </si>
  <si>
    <t>Лапа Алексей</t>
  </si>
  <si>
    <t>Лагутенко Роман</t>
  </si>
  <si>
    <t>СБПР Беларусь</t>
  </si>
  <si>
    <t>Спыну Алексей</t>
  </si>
  <si>
    <t>СГО Молдова</t>
  </si>
  <si>
    <t>Запривода Олег</t>
  </si>
  <si>
    <t>Таран Михаил</t>
  </si>
  <si>
    <t>Цапля Александр</t>
  </si>
  <si>
    <t>УГО Украина</t>
  </si>
  <si>
    <t>Шубитидзе Илья</t>
  </si>
  <si>
    <t>Ваховский Вадим</t>
  </si>
  <si>
    <t>Дуденко Алексей</t>
  </si>
  <si>
    <t>Гончаренко Максим</t>
  </si>
  <si>
    <t>Алёша Александра</t>
  </si>
  <si>
    <t>Романчук Максим</t>
  </si>
  <si>
    <t>Недощак Екатерина</t>
  </si>
  <si>
    <t>Любомиров Деян</t>
  </si>
  <si>
    <t>Урсу Валентин</t>
  </si>
  <si>
    <t>Гнедой Сергей</t>
  </si>
  <si>
    <t>Дерезенко Ярослав</t>
  </si>
  <si>
    <t>Чурбанов Сергей</t>
  </si>
  <si>
    <t>Николаенко Виталий</t>
  </si>
  <si>
    <t>Раюк Роман</t>
  </si>
  <si>
    <t>Марченко Михаил</t>
  </si>
  <si>
    <t>Сидоренко Владимир</t>
  </si>
  <si>
    <t>Стефанов Стефан</t>
  </si>
  <si>
    <t>Василев Васил</t>
  </si>
  <si>
    <t>Колеж Охрана и сигурность
 Болгария</t>
  </si>
  <si>
    <t>Георгиев Андрей</t>
  </si>
  <si>
    <t>Борисова Каролина</t>
  </si>
  <si>
    <t>Ранков Лазар</t>
  </si>
  <si>
    <t>Георгиев Леонард</t>
  </si>
  <si>
    <t>ВТБ БАНК</t>
  </si>
  <si>
    <t>Галайко Анатолий</t>
  </si>
  <si>
    <t>Чумак Анатолий</t>
  </si>
  <si>
    <t>Морозан Владимир</t>
  </si>
  <si>
    <t>ССГО Грузия</t>
  </si>
  <si>
    <t>Исаев Алексей</t>
  </si>
  <si>
    <t>Нещадный Тимофей</t>
  </si>
  <si>
    <t>Федчук Константин</t>
  </si>
  <si>
    <t>Черный Алексей</t>
  </si>
  <si>
    <t>Пугач Александр</t>
  </si>
  <si>
    <t>Миланов Милен</t>
  </si>
  <si>
    <t>Долгополов Роман</t>
  </si>
  <si>
    <t>Головань Алексей</t>
  </si>
  <si>
    <t>Иванюк Виктор</t>
  </si>
  <si>
    <t>Валюх Владимир</t>
  </si>
  <si>
    <t>Яскевич  Игорь</t>
  </si>
  <si>
    <t>Прегуза  Владимир</t>
  </si>
  <si>
    <t>Стратулат  Анатолий</t>
  </si>
  <si>
    <t>Гаинэ  Виктор</t>
  </si>
  <si>
    <t>Мед.-Сек.
 Молдова</t>
  </si>
  <si>
    <t>Пиперков Спасимир</t>
  </si>
  <si>
    <t>Алексиев Николай</t>
  </si>
  <si>
    <t>Илиев Петър</t>
  </si>
  <si>
    <t>Михейчик Анатолий</t>
  </si>
  <si>
    <t>Чумаков Александр</t>
  </si>
  <si>
    <t>Федорчук Александр</t>
  </si>
  <si>
    <t>СНГ</t>
  </si>
  <si>
    <t>Косс Кристина</t>
  </si>
  <si>
    <t>Кара Ольга</t>
  </si>
  <si>
    <t>Цыбуляк Сергей</t>
  </si>
  <si>
    <t>Коваль Андрей</t>
  </si>
  <si>
    <t>Ботнару Виорел</t>
  </si>
  <si>
    <t>Раецки Эдуард</t>
  </si>
  <si>
    <t>Лукашов Сергей</t>
  </si>
  <si>
    <t>Лемешко Богдан</t>
  </si>
  <si>
    <t>Маисурадзе Гига</t>
  </si>
  <si>
    <t xml:space="preserve">   ФБПС
 Болгария</t>
  </si>
  <si>
    <t>СГО Армении</t>
  </si>
  <si>
    <t>Гарибян Артур</t>
  </si>
  <si>
    <t>Андреасян Артак</t>
  </si>
  <si>
    <t>Агванян Тигран</t>
  </si>
  <si>
    <t>Ванян Карен</t>
  </si>
  <si>
    <t>Зуев Андрей</t>
  </si>
  <si>
    <t>Утехин Олег</t>
  </si>
  <si>
    <t>Васильев Петр</t>
  </si>
  <si>
    <t>ТИТАН
Донецк</t>
  </si>
  <si>
    <t>Лавренников Максим</t>
  </si>
  <si>
    <t>Дорогань Олег</t>
  </si>
  <si>
    <t>Колесник Валерий</t>
  </si>
  <si>
    <t>Алистар Секьюрити Румыния</t>
  </si>
  <si>
    <t>Тресториу Габи</t>
  </si>
  <si>
    <t>Ион Мариан</t>
  </si>
  <si>
    <t>Билинский Петр</t>
  </si>
  <si>
    <t>Твердохлеб Алексей</t>
  </si>
  <si>
    <t>Стаюра Роман</t>
  </si>
  <si>
    <t>Калагурский Владимир</t>
  </si>
  <si>
    <t>Фабрин Дмитрий</t>
  </si>
  <si>
    <t>Грачев Владимир</t>
  </si>
  <si>
    <t>Кожуров Денис</t>
  </si>
  <si>
    <t>Акубиков Андрей</t>
  </si>
  <si>
    <t>Рак Назар</t>
  </si>
  <si>
    <t>Рак Юрий</t>
  </si>
  <si>
    <t>Шишко Олег</t>
  </si>
  <si>
    <t>Середко Роман</t>
  </si>
  <si>
    <t>Тодоров Тихомир</t>
  </si>
  <si>
    <t>2,36,01</t>
  </si>
  <si>
    <t>2,30,28</t>
  </si>
  <si>
    <t>2,17,77</t>
  </si>
  <si>
    <t>2,11,84</t>
  </si>
  <si>
    <t>2,10,06</t>
  </si>
  <si>
    <t>2,07,77</t>
  </si>
  <si>
    <t>2,28,02</t>
  </si>
  <si>
    <t>1,49,06</t>
  </si>
  <si>
    <t>1,54,41</t>
  </si>
  <si>
    <t>2,33,92</t>
  </si>
  <si>
    <t>2,13,04</t>
  </si>
  <si>
    <t>2,22,27</t>
  </si>
  <si>
    <t>2,14,07</t>
  </si>
  <si>
    <t>2,19,42</t>
  </si>
  <si>
    <t>1,39,78</t>
  </si>
  <si>
    <t>1,51,43</t>
  </si>
  <si>
    <t>1,50,68</t>
  </si>
  <si>
    <t>1,56,22</t>
  </si>
  <si>
    <t>2,14,36</t>
  </si>
  <si>
    <t>2,51,24</t>
  </si>
  <si>
    <t>1,54,96</t>
  </si>
  <si>
    <t>1,57,67</t>
  </si>
  <si>
    <t>Станчик Владимир</t>
  </si>
  <si>
    <t>Василев Тодор</t>
  </si>
  <si>
    <t>Королёва Ольга</t>
  </si>
  <si>
    <t>Ница Виктор</t>
  </si>
  <si>
    <t>Затфир Богдан</t>
  </si>
  <si>
    <t>пешое</t>
  </si>
  <si>
    <t>Рукпашный</t>
  </si>
  <si>
    <t>Экстримальное</t>
  </si>
  <si>
    <t>ОТО</t>
  </si>
  <si>
    <t>Мед</t>
  </si>
  <si>
    <t>сопровж</t>
  </si>
  <si>
    <t>Аргус Молдова</t>
  </si>
  <si>
    <t>Бета Росия</t>
  </si>
  <si>
    <t>МО Украина</t>
  </si>
  <si>
    <t>"Титан" Киев</t>
  </si>
  <si>
    <t>СБП Украина</t>
  </si>
  <si>
    <t>Военское братство</t>
  </si>
  <si>
    <t>Тайфун</t>
  </si>
  <si>
    <t>США</t>
  </si>
  <si>
    <t>Чемпионат мира</t>
  </si>
  <si>
    <t>24-27.09 2011</t>
  </si>
  <si>
    <r>
      <t xml:space="preserve">    НСО
</t>
    </r>
    <r>
      <rPr>
        <sz val="10"/>
        <color indexed="8"/>
        <rFont val="Arial Cyr"/>
        <family val="0"/>
      </rPr>
      <t xml:space="preserve"> Болгария</t>
    </r>
  </si>
  <si>
    <t>Ральф Россия</t>
  </si>
  <si>
    <t>0,00,00</t>
  </si>
  <si>
    <t>19-21.05 2012</t>
  </si>
  <si>
    <t>Чемпіонату України</t>
  </si>
  <si>
    <t>м. Дніпропетровськ</t>
  </si>
  <si>
    <t>піше</t>
  </si>
  <si>
    <t>сопров</t>
  </si>
  <si>
    <t>Рукпашний</t>
  </si>
  <si>
    <t>бій</t>
  </si>
  <si>
    <t>різн. Полож.</t>
  </si>
  <si>
    <t>Стрільба</t>
  </si>
  <si>
    <t>Экстримальне</t>
  </si>
  <si>
    <t>керування</t>
  </si>
  <si>
    <t>Ітог</t>
  </si>
  <si>
    <t>місце</t>
  </si>
  <si>
    <t>Деп. особистої охорони УДО України</t>
  </si>
  <si>
    <t>Спецпідрозділ "Булат" УДО України</t>
  </si>
  <si>
    <t>Департамент поліції охорони України</t>
  </si>
  <si>
    <t>Деп. охорони об’єктів УДО України</t>
  </si>
  <si>
    <t>НАБУ м. Київ</t>
  </si>
  <si>
    <t>НАБУ м. Харків</t>
  </si>
  <si>
    <t>Державна кримінально-виконавча служба України</t>
  </si>
  <si>
    <t>Центр спеціального призначення ВСП Збройних Сил України</t>
  </si>
  <si>
    <t>м. Черкаси</t>
  </si>
  <si>
    <t>26-28.09.2020</t>
  </si>
  <si>
    <t>Старший суддя:</t>
  </si>
  <si>
    <t>Головний секретар:</t>
  </si>
  <si>
    <t>Багрій Михайло</t>
  </si>
  <si>
    <t>Герц Василь</t>
  </si>
  <si>
    <t>Меркулов Євгеній</t>
  </si>
  <si>
    <t>Терещук Ілля</t>
  </si>
  <si>
    <t>Бондар Олег</t>
  </si>
  <si>
    <t>Григорчин Олег</t>
  </si>
  <si>
    <t>Деркач Максим</t>
  </si>
  <si>
    <t>Петренко Андрій</t>
  </si>
  <si>
    <t>Вієцький Олексій</t>
  </si>
  <si>
    <t>Горобець Олександр</t>
  </si>
  <si>
    <t>Серветник Андрій</t>
  </si>
  <si>
    <t>Стратійчук Ігор</t>
  </si>
  <si>
    <t>Башкінцев Дмитро</t>
  </si>
  <si>
    <t>Бендус Віталій</t>
  </si>
  <si>
    <t>Левченко Іван</t>
  </si>
  <si>
    <t>Торчук Володимир</t>
  </si>
  <si>
    <t>Ісаков Артем</t>
  </si>
  <si>
    <t>Клавдієнко Дмитро</t>
  </si>
  <si>
    <t>Міняйленко Артем</t>
  </si>
  <si>
    <t>Нікішенко Олександр</t>
  </si>
  <si>
    <t>Никонюк Олександр</t>
  </si>
  <si>
    <t>Романов Ігор</t>
  </si>
  <si>
    <t>Селін Максим</t>
  </si>
  <si>
    <t>Шабалін Андрій</t>
  </si>
  <si>
    <t>Єфіменко Руслан</t>
  </si>
  <si>
    <t>Єщенко Дмитро</t>
  </si>
  <si>
    <t>Коринківський Петро</t>
  </si>
  <si>
    <t>Морозов Віталій</t>
  </si>
  <si>
    <t>Драпезо Євген</t>
  </si>
  <si>
    <t>Пекер Борис</t>
  </si>
  <si>
    <t>Ставніченко Сергій</t>
  </si>
  <si>
    <t>Устиненко Дмитро</t>
  </si>
  <si>
    <t>Волошин Андрій</t>
  </si>
  <si>
    <t>Корнієнко Ігор</t>
  </si>
  <si>
    <t>Пожарський Володимир</t>
  </si>
  <si>
    <t>Титаренко Володимир</t>
  </si>
  <si>
    <t>Єгоров Сергій</t>
  </si>
  <si>
    <t>Терещенко Михайло</t>
  </si>
  <si>
    <t>Штіль Давід</t>
  </si>
  <si>
    <t>Яровий Микола</t>
  </si>
  <si>
    <t>1,32,21</t>
  </si>
  <si>
    <t>1,49,30</t>
  </si>
  <si>
    <t>1,30,87</t>
  </si>
  <si>
    <t>1,45,90</t>
  </si>
  <si>
    <t>1,49,27</t>
  </si>
  <si>
    <t>1,55,74</t>
  </si>
  <si>
    <t>1,41,72</t>
  </si>
  <si>
    <t>2,28,80</t>
  </si>
  <si>
    <t>1,19,17</t>
  </si>
  <si>
    <t>1,28,17</t>
  </si>
  <si>
    <t>2,47,34</t>
  </si>
  <si>
    <t>1,31,06</t>
  </si>
  <si>
    <t>2,16,94</t>
  </si>
  <si>
    <t>3,48,00</t>
  </si>
  <si>
    <t>1,34,78</t>
  </si>
  <si>
    <t>1,21,09</t>
  </si>
  <si>
    <t>1,44,57</t>
  </si>
  <si>
    <t>2,06,75</t>
  </si>
  <si>
    <t>3,51,32</t>
  </si>
  <si>
    <t>1,44,21</t>
  </si>
  <si>
    <t>1,52,92</t>
  </si>
  <si>
    <t>2,97,13</t>
  </si>
  <si>
    <t>1,24,36</t>
  </si>
  <si>
    <t>1,24,85</t>
  </si>
  <si>
    <t>2,49,21</t>
  </si>
  <si>
    <t>1,22,44</t>
  </si>
  <si>
    <t>1,30,01</t>
  </si>
  <si>
    <t>2,52,45</t>
  </si>
  <si>
    <t>1,24,31</t>
  </si>
  <si>
    <t>1,22,13</t>
  </si>
  <si>
    <t>2,46,44</t>
  </si>
  <si>
    <t>Федерація охоронців             м. Миколаїв</t>
  </si>
  <si>
    <t>2,55,87</t>
  </si>
  <si>
    <t>2,24,38</t>
  </si>
  <si>
    <t>4,48,76</t>
  </si>
  <si>
    <t>Федерація охоронців              м. Черкаси                                                                                                               (Альфа-Захист)</t>
  </si>
  <si>
    <t>Байковський Андрій</t>
  </si>
  <si>
    <t>Покотило Роман</t>
  </si>
  <si>
    <t>І</t>
  </si>
  <si>
    <t>ІІІ</t>
  </si>
  <si>
    <t>ІІ</t>
  </si>
  <si>
    <t xml:space="preserve">                                                                         В.ВАКУЛЕНКО</t>
  </si>
  <si>
    <t xml:space="preserve">                                                                        О.ЗАЕЦЬ</t>
  </si>
  <si>
    <t>ХХІІІ Чемпіонату України з багатоборства тілоохоронців</t>
  </si>
  <si>
    <t>Піше</t>
  </si>
  <si>
    <t>різних полож</t>
  </si>
  <si>
    <t>Экстремальное</t>
  </si>
  <si>
    <t>водіння</t>
  </si>
  <si>
    <t>Разом</t>
  </si>
  <si>
    <t>Місце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</si>
</sst>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m:ss.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01">
    <font>
      <sz val="10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b/>
      <sz val="12"/>
      <color indexed="10"/>
      <name val="Arial Cyr"/>
      <family val="0"/>
    </font>
    <font>
      <sz val="8"/>
      <name val="Times New Roman Cyr"/>
      <family val="0"/>
    </font>
    <font>
      <b/>
      <sz val="11"/>
      <color indexed="12"/>
      <name val="Arial Cyr"/>
      <family val="0"/>
    </font>
    <font>
      <b/>
      <sz val="12"/>
      <color indexed="17"/>
      <name val="Arial Cyr"/>
      <family val="0"/>
    </font>
    <font>
      <b/>
      <sz val="11"/>
      <color indexed="57"/>
      <name val="Arial Cyr"/>
      <family val="0"/>
    </font>
    <font>
      <b/>
      <sz val="11"/>
      <color indexed="10"/>
      <name val="Arial Cyr"/>
      <family val="0"/>
    </font>
    <font>
      <b/>
      <sz val="12"/>
      <color indexed="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2"/>
    </font>
    <font>
      <b/>
      <sz val="12"/>
      <name val="Times New Roman Cyr"/>
      <family val="1"/>
    </font>
    <font>
      <b/>
      <sz val="22"/>
      <color indexed="8"/>
      <name val="Arial Cyr"/>
      <family val="0"/>
    </font>
    <font>
      <b/>
      <sz val="36"/>
      <color indexed="12"/>
      <name val="Arial Cyr"/>
      <family val="0"/>
    </font>
    <font>
      <b/>
      <sz val="36"/>
      <color indexed="57"/>
      <name val="Arial Cyr"/>
      <family val="0"/>
    </font>
    <font>
      <b/>
      <sz val="18"/>
      <name val="Arial Cyr"/>
      <family val="2"/>
    </font>
    <font>
      <b/>
      <sz val="26"/>
      <color indexed="10"/>
      <name val="Arial Cyr"/>
      <family val="2"/>
    </font>
    <font>
      <b/>
      <sz val="24"/>
      <color indexed="17"/>
      <name val="Arial Cyr"/>
      <family val="2"/>
    </font>
    <font>
      <b/>
      <sz val="26"/>
      <color indexed="12"/>
      <name val="Arial Cyr"/>
      <family val="2"/>
    </font>
    <font>
      <b/>
      <sz val="10.5"/>
      <name val="Arial Cyr"/>
      <family val="2"/>
    </font>
    <font>
      <sz val="10.5"/>
      <name val="Arial Cyr"/>
      <family val="2"/>
    </font>
    <font>
      <sz val="10.5"/>
      <color indexed="8"/>
      <name val="Arial Cyr"/>
      <family val="2"/>
    </font>
    <font>
      <b/>
      <sz val="10.5"/>
      <color indexed="10"/>
      <name val="Arial Cyr"/>
      <family val="2"/>
    </font>
    <font>
      <sz val="8"/>
      <name val="Arial"/>
      <family val="2"/>
    </font>
    <font>
      <b/>
      <sz val="18"/>
      <name val="Arial Black"/>
      <family val="2"/>
    </font>
    <font>
      <b/>
      <sz val="26"/>
      <color indexed="10"/>
      <name val="Arial Black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.5"/>
      <color indexed="10"/>
      <name val="Arial Black"/>
      <family val="2"/>
    </font>
    <font>
      <sz val="10.5"/>
      <color indexed="30"/>
      <name val="Arial Black"/>
      <family val="2"/>
    </font>
    <font>
      <sz val="10.5"/>
      <color indexed="17"/>
      <name val="Arial Black"/>
      <family val="2"/>
    </font>
    <font>
      <b/>
      <sz val="10.5"/>
      <color indexed="10"/>
      <name val="Arial Black"/>
      <family val="2"/>
    </font>
    <font>
      <b/>
      <sz val="10.5"/>
      <color indexed="30"/>
      <name val="Arial Black"/>
      <family val="2"/>
    </font>
    <font>
      <b/>
      <sz val="10.5"/>
      <color indexed="17"/>
      <name val="Arial Black"/>
      <family val="2"/>
    </font>
    <font>
      <sz val="12"/>
      <color indexed="10"/>
      <name val="Arial Black"/>
      <family val="2"/>
    </font>
    <font>
      <b/>
      <sz val="12"/>
      <color indexed="30"/>
      <name val="Arial Black"/>
      <family val="2"/>
    </font>
    <font>
      <b/>
      <sz val="12"/>
      <color indexed="17"/>
      <name val="Arial Black"/>
      <family val="2"/>
    </font>
    <font>
      <b/>
      <sz val="18"/>
      <color indexed="30"/>
      <name val="Arial Black"/>
      <family val="2"/>
    </font>
    <font>
      <b/>
      <sz val="18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0.5"/>
      <color rgb="FFFF0000"/>
      <name val="Arial Black"/>
      <family val="2"/>
    </font>
    <font>
      <sz val="10.5"/>
      <color rgb="FF0070C0"/>
      <name val="Arial Black"/>
      <family val="2"/>
    </font>
    <font>
      <sz val="10.5"/>
      <color rgb="FF00B050"/>
      <name val="Arial Black"/>
      <family val="2"/>
    </font>
    <font>
      <b/>
      <sz val="10.5"/>
      <color rgb="FFFF0000"/>
      <name val="Arial Black"/>
      <family val="2"/>
    </font>
    <font>
      <b/>
      <sz val="10.5"/>
      <color rgb="FF0070C0"/>
      <name val="Arial Black"/>
      <family val="2"/>
    </font>
    <font>
      <b/>
      <sz val="10.5"/>
      <color rgb="FF00B05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0B050"/>
      <name val="Arial Black"/>
      <family val="2"/>
    </font>
    <font>
      <b/>
      <sz val="18"/>
      <color rgb="FF00B050"/>
      <name val="Arial Black"/>
      <family val="2"/>
    </font>
    <font>
      <b/>
      <sz val="1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 style="double"/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double">
        <color theme="0"/>
      </bottom>
    </border>
    <border>
      <left style="thin"/>
      <right style="thin"/>
      <top style="thin">
        <color theme="0"/>
      </top>
      <bottom style="double">
        <color theme="0"/>
      </bottom>
    </border>
    <border>
      <left style="thin"/>
      <right style="thin"/>
      <top>
        <color indexed="63"/>
      </top>
      <bottom style="double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>
        <color theme="0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Border="1" applyAlignment="1">
      <alignment horizontal="right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2" fillId="0" borderId="12" xfId="53" applyBorder="1" applyAlignment="1">
      <alignment horizontal="center"/>
      <protection/>
    </xf>
    <xf numFmtId="0" fontId="2" fillId="0" borderId="13" xfId="53" applyBorder="1">
      <alignment/>
      <protection/>
    </xf>
    <xf numFmtId="0" fontId="2" fillId="0" borderId="14" xfId="53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2" fillId="0" borderId="18" xfId="53" applyBorder="1">
      <alignment/>
      <protection/>
    </xf>
    <xf numFmtId="0" fontId="2" fillId="0" borderId="17" xfId="53" applyBorder="1" applyAlignment="1">
      <alignment horizontal="center"/>
      <protection/>
    </xf>
    <xf numFmtId="0" fontId="2" fillId="0" borderId="18" xfId="53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8" fillId="0" borderId="19" xfId="53" applyFont="1" applyFill="1" applyBorder="1">
      <alignment/>
      <protection/>
    </xf>
    <xf numFmtId="2" fontId="10" fillId="0" borderId="16" xfId="53" applyNumberFormat="1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1" fontId="11" fillId="0" borderId="16" xfId="53" applyNumberFormat="1" applyFont="1" applyFill="1" applyBorder="1" applyAlignment="1">
      <alignment horizontal="center"/>
      <protection/>
    </xf>
    <xf numFmtId="1" fontId="11" fillId="0" borderId="19" xfId="53" applyNumberFormat="1" applyFont="1" applyBorder="1" applyAlignment="1">
      <alignment horizontal="center"/>
      <protection/>
    </xf>
    <xf numFmtId="2" fontId="9" fillId="0" borderId="20" xfId="53" applyNumberFormat="1" applyFont="1" applyFill="1" applyBorder="1" applyAlignment="1">
      <alignment horizontal="center" vertical="center" textRotation="90"/>
      <protection/>
    </xf>
    <xf numFmtId="2" fontId="10" fillId="0" borderId="19" xfId="53" applyNumberFormat="1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center"/>
      <protection/>
    </xf>
    <xf numFmtId="176" fontId="2" fillId="0" borderId="19" xfId="53" applyNumberFormat="1" applyFont="1" applyFill="1" applyBorder="1" applyAlignment="1">
      <alignment horizontal="center"/>
      <protection/>
    </xf>
    <xf numFmtId="1" fontId="11" fillId="0" borderId="19" xfId="53" applyNumberFormat="1" applyFont="1" applyFill="1" applyBorder="1" applyAlignment="1">
      <alignment horizontal="center"/>
      <protection/>
    </xf>
    <xf numFmtId="176" fontId="2" fillId="0" borderId="19" xfId="53" applyNumberFormat="1" applyFont="1" applyFill="1" applyBorder="1" applyAlignment="1">
      <alignment horizontal="center" vertical="center"/>
      <protection/>
    </xf>
    <xf numFmtId="0" fontId="2" fillId="0" borderId="19" xfId="53" applyBorder="1">
      <alignment/>
      <protection/>
    </xf>
    <xf numFmtId="0" fontId="10" fillId="0" borderId="17" xfId="53" applyFont="1" applyFill="1" applyBorder="1">
      <alignment/>
      <protection/>
    </xf>
    <xf numFmtId="0" fontId="5" fillId="33" borderId="17" xfId="53" applyFont="1" applyFill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11" fillId="33" borderId="17" xfId="53" applyFont="1" applyFill="1" applyBorder="1" applyAlignment="1">
      <alignment horizontal="center"/>
      <protection/>
    </xf>
    <xf numFmtId="0" fontId="5" fillId="0" borderId="17" xfId="53" applyFont="1" applyFill="1" applyBorder="1" applyAlignment="1">
      <alignment horizontal="center"/>
      <protection/>
    </xf>
    <xf numFmtId="0" fontId="8" fillId="0" borderId="16" xfId="53" applyFont="1" applyFill="1" applyBorder="1">
      <alignment/>
      <protection/>
    </xf>
    <xf numFmtId="1" fontId="10" fillId="0" borderId="16" xfId="53" applyNumberFormat="1" applyFont="1" applyBorder="1" applyAlignment="1">
      <alignment horizontal="center"/>
      <protection/>
    </xf>
    <xf numFmtId="176" fontId="10" fillId="0" borderId="19" xfId="53" applyNumberFormat="1" applyFont="1" applyFill="1" applyBorder="1" applyAlignment="1">
      <alignment horizontal="center"/>
      <protection/>
    </xf>
    <xf numFmtId="1" fontId="10" fillId="0" borderId="19" xfId="53" applyNumberFormat="1" applyFont="1" applyBorder="1" applyAlignment="1">
      <alignment horizontal="center"/>
      <protection/>
    </xf>
    <xf numFmtId="176" fontId="10" fillId="0" borderId="19" xfId="53" applyNumberFormat="1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176" fontId="10" fillId="0" borderId="13" xfId="53" applyNumberFormat="1" applyFont="1" applyFill="1" applyBorder="1" applyAlignment="1">
      <alignment horizontal="center" vertical="center"/>
      <protection/>
    </xf>
    <xf numFmtId="0" fontId="10" fillId="0" borderId="20" xfId="53" applyFont="1" applyFill="1" applyBorder="1" applyAlignment="1">
      <alignment horizontal="center"/>
      <protection/>
    </xf>
    <xf numFmtId="1" fontId="11" fillId="0" borderId="13" xfId="53" applyNumberFormat="1" applyFont="1" applyFill="1" applyBorder="1" applyAlignment="1">
      <alignment horizontal="center"/>
      <protection/>
    </xf>
    <xf numFmtId="1" fontId="10" fillId="0" borderId="13" xfId="53" applyNumberFormat="1" applyFont="1" applyBorder="1" applyAlignment="1">
      <alignment horizontal="center"/>
      <protection/>
    </xf>
    <xf numFmtId="0" fontId="8" fillId="0" borderId="21" xfId="53" applyFont="1" applyFill="1" applyBorder="1">
      <alignment/>
      <protection/>
    </xf>
    <xf numFmtId="0" fontId="11" fillId="0" borderId="16" xfId="53" applyFont="1" applyBorder="1" applyAlignment="1">
      <alignment horizontal="center"/>
      <protection/>
    </xf>
    <xf numFmtId="0" fontId="10" fillId="0" borderId="16" xfId="53" applyFont="1" applyBorder="1" applyAlignment="1">
      <alignment horizontal="center"/>
      <protection/>
    </xf>
    <xf numFmtId="176" fontId="10" fillId="0" borderId="16" xfId="53" applyNumberFormat="1" applyFont="1" applyBorder="1" applyAlignment="1">
      <alignment horizontal="center"/>
      <protection/>
    </xf>
    <xf numFmtId="1" fontId="11" fillId="0" borderId="16" xfId="53" applyNumberFormat="1" applyFont="1" applyBorder="1" applyAlignment="1">
      <alignment horizontal="center"/>
      <protection/>
    </xf>
    <xf numFmtId="0" fontId="13" fillId="0" borderId="20" xfId="53" applyFont="1" applyFill="1" applyBorder="1">
      <alignment/>
      <protection/>
    </xf>
    <xf numFmtId="0" fontId="11" fillId="0" borderId="19" xfId="53" applyFont="1" applyBorder="1" applyAlignment="1">
      <alignment horizontal="center"/>
      <protection/>
    </xf>
    <xf numFmtId="0" fontId="10" fillId="0" borderId="19" xfId="53" applyFont="1" applyBorder="1" applyAlignment="1">
      <alignment horizontal="center"/>
      <protection/>
    </xf>
    <xf numFmtId="176" fontId="10" fillId="0" borderId="19" xfId="53" applyNumberFormat="1" applyFont="1" applyBorder="1" applyAlignment="1">
      <alignment horizontal="center"/>
      <protection/>
    </xf>
    <xf numFmtId="2" fontId="10" fillId="0" borderId="19" xfId="53" applyNumberFormat="1" applyFont="1" applyBorder="1" applyAlignment="1">
      <alignment horizontal="center"/>
      <protection/>
    </xf>
    <xf numFmtId="176" fontId="10" fillId="0" borderId="19" xfId="53" applyNumberFormat="1" applyFont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/>
      <protection/>
    </xf>
    <xf numFmtId="0" fontId="13" fillId="0" borderId="19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10" fillId="0" borderId="22" xfId="53" applyFont="1" applyFill="1" applyBorder="1">
      <alignment/>
      <protection/>
    </xf>
    <xf numFmtId="0" fontId="2" fillId="0" borderId="17" xfId="53" applyFont="1" applyBorder="1">
      <alignment/>
      <protection/>
    </xf>
    <xf numFmtId="1" fontId="10" fillId="0" borderId="20" xfId="53" applyNumberFormat="1" applyFont="1" applyBorder="1" applyAlignment="1">
      <alignment horizontal="center"/>
      <protection/>
    </xf>
    <xf numFmtId="0" fontId="9" fillId="0" borderId="17" xfId="53" applyFont="1" applyBorder="1">
      <alignment/>
      <protection/>
    </xf>
    <xf numFmtId="0" fontId="9" fillId="0" borderId="19" xfId="53" applyFont="1" applyFill="1" applyBorder="1">
      <alignment/>
      <protection/>
    </xf>
    <xf numFmtId="49" fontId="10" fillId="0" borderId="22" xfId="53" applyNumberFormat="1" applyFont="1" applyFill="1" applyBorder="1" applyAlignment="1">
      <alignment horizontal="center" vertical="center" textRotation="75"/>
      <protection/>
    </xf>
    <xf numFmtId="0" fontId="9" fillId="0" borderId="17" xfId="53" applyFont="1" applyFill="1" applyBorder="1">
      <alignment/>
      <protection/>
    </xf>
    <xf numFmtId="0" fontId="16" fillId="0" borderId="19" xfId="53" applyFont="1" applyBorder="1">
      <alignment/>
      <protection/>
    </xf>
    <xf numFmtId="0" fontId="15" fillId="0" borderId="19" xfId="53" applyFont="1" applyFill="1" applyBorder="1">
      <alignment/>
      <protection/>
    </xf>
    <xf numFmtId="0" fontId="10" fillId="0" borderId="19" xfId="53" applyFont="1" applyFill="1" applyBorder="1">
      <alignment/>
      <protection/>
    </xf>
    <xf numFmtId="0" fontId="8" fillId="0" borderId="0" xfId="53" applyFont="1" applyFill="1">
      <alignment/>
      <protection/>
    </xf>
    <xf numFmtId="0" fontId="10" fillId="0" borderId="16" xfId="53" applyFont="1" applyFill="1" applyBorder="1">
      <alignment/>
      <protection/>
    </xf>
    <xf numFmtId="49" fontId="2" fillId="0" borderId="22" xfId="53" applyNumberFormat="1" applyFont="1" applyFill="1" applyBorder="1" applyAlignment="1">
      <alignment horizontal="center" vertical="center" textRotation="75"/>
      <protection/>
    </xf>
    <xf numFmtId="0" fontId="10" fillId="0" borderId="13" xfId="53" applyFont="1" applyFill="1" applyBorder="1">
      <alignment/>
      <protection/>
    </xf>
    <xf numFmtId="0" fontId="9" fillId="0" borderId="16" xfId="53" applyFont="1" applyFill="1" applyBorder="1">
      <alignment/>
      <protection/>
    </xf>
    <xf numFmtId="49" fontId="9" fillId="0" borderId="22" xfId="53" applyNumberFormat="1" applyFont="1" applyBorder="1" applyAlignment="1">
      <alignment textRotation="90"/>
      <protection/>
    </xf>
    <xf numFmtId="0" fontId="13" fillId="0" borderId="0" xfId="53" applyFont="1" applyFill="1">
      <alignment/>
      <protection/>
    </xf>
    <xf numFmtId="0" fontId="13" fillId="0" borderId="16" xfId="53" applyFont="1" applyFill="1" applyBorder="1">
      <alignment/>
      <protection/>
    </xf>
    <xf numFmtId="0" fontId="14" fillId="0" borderId="19" xfId="53" applyFont="1" applyFill="1" applyBorder="1">
      <alignment/>
      <protection/>
    </xf>
    <xf numFmtId="2" fontId="18" fillId="0" borderId="19" xfId="53" applyNumberFormat="1" applyFont="1" applyFill="1" applyBorder="1" applyAlignment="1">
      <alignment horizontal="center"/>
      <protection/>
    </xf>
    <xf numFmtId="2" fontId="15" fillId="0" borderId="19" xfId="53" applyNumberFormat="1" applyFont="1" applyFill="1" applyBorder="1" applyAlignment="1">
      <alignment horizontal="center" vertical="center"/>
      <protection/>
    </xf>
    <xf numFmtId="2" fontId="8" fillId="0" borderId="19" xfId="53" applyNumberFormat="1" applyFont="1" applyFill="1" applyBorder="1" applyAlignment="1">
      <alignment horizontal="center"/>
      <protection/>
    </xf>
    <xf numFmtId="1" fontId="8" fillId="0" borderId="19" xfId="53" applyNumberFormat="1" applyFont="1" applyFill="1" applyBorder="1" applyAlignment="1">
      <alignment horizontal="center"/>
      <protection/>
    </xf>
    <xf numFmtId="2" fontId="8" fillId="0" borderId="16" xfId="53" applyNumberFormat="1" applyFont="1" applyFill="1" applyBorder="1" applyAlignment="1">
      <alignment horizontal="center"/>
      <protection/>
    </xf>
    <xf numFmtId="2" fontId="20" fillId="0" borderId="19" xfId="53" applyNumberFormat="1" applyFont="1" applyFill="1" applyBorder="1" applyAlignment="1">
      <alignment horizontal="center"/>
      <protection/>
    </xf>
    <xf numFmtId="2" fontId="21" fillId="0" borderId="16" xfId="53" applyNumberFormat="1" applyFont="1" applyFill="1" applyBorder="1" applyAlignment="1">
      <alignment horizontal="center" vertical="center"/>
      <protection/>
    </xf>
    <xf numFmtId="2" fontId="8" fillId="0" borderId="19" xfId="53" applyNumberFormat="1" applyFont="1" applyFill="1" applyBorder="1" applyAlignment="1">
      <alignment horizontal="center" vertical="center"/>
      <protection/>
    </xf>
    <xf numFmtId="0" fontId="8" fillId="0" borderId="16" xfId="53" applyFont="1" applyFill="1" applyBorder="1" applyAlignment="1">
      <alignment horizontal="center"/>
      <protection/>
    </xf>
    <xf numFmtId="0" fontId="8" fillId="0" borderId="19" xfId="53" applyFont="1" applyFill="1" applyBorder="1" applyAlignment="1">
      <alignment horizontal="center"/>
      <protection/>
    </xf>
    <xf numFmtId="0" fontId="22" fillId="0" borderId="16" xfId="53" applyFont="1" applyFill="1" applyBorder="1" applyAlignment="1">
      <alignment horizontal="center"/>
      <protection/>
    </xf>
    <xf numFmtId="0" fontId="23" fillId="0" borderId="16" xfId="53" applyFont="1" applyFill="1" applyBorder="1" applyAlignment="1">
      <alignment horizontal="center"/>
      <protection/>
    </xf>
    <xf numFmtId="0" fontId="20" fillId="0" borderId="16" xfId="53" applyFont="1" applyFill="1" applyBorder="1" applyAlignment="1">
      <alignment horizontal="center"/>
      <protection/>
    </xf>
    <xf numFmtId="176" fontId="8" fillId="0" borderId="19" xfId="53" applyNumberFormat="1" applyFont="1" applyBorder="1" applyAlignment="1">
      <alignment horizontal="center" vertical="center"/>
      <protection/>
    </xf>
    <xf numFmtId="176" fontId="23" fillId="0" borderId="19" xfId="53" applyNumberFormat="1" applyFont="1" applyBorder="1" applyAlignment="1">
      <alignment horizontal="center" vertical="center"/>
      <protection/>
    </xf>
    <xf numFmtId="176" fontId="24" fillId="0" borderId="19" xfId="53" applyNumberFormat="1" applyFont="1" applyBorder="1" applyAlignment="1">
      <alignment horizontal="center" vertical="center"/>
      <protection/>
    </xf>
    <xf numFmtId="176" fontId="20" fillId="0" borderId="19" xfId="53" applyNumberFormat="1" applyFont="1" applyBorder="1" applyAlignment="1">
      <alignment horizontal="center" vertical="center"/>
      <protection/>
    </xf>
    <xf numFmtId="176" fontId="25" fillId="0" borderId="19" xfId="53" applyNumberFormat="1" applyFont="1" applyBorder="1" applyAlignment="1">
      <alignment horizontal="center" vertical="center"/>
      <protection/>
    </xf>
    <xf numFmtId="176" fontId="8" fillId="0" borderId="19" xfId="53" applyNumberFormat="1" applyFont="1" applyFill="1" applyBorder="1" applyAlignment="1">
      <alignment horizontal="center" vertical="center"/>
      <protection/>
    </xf>
    <xf numFmtId="1" fontId="10" fillId="0" borderId="16" xfId="53" applyNumberFormat="1" applyFont="1" applyFill="1" applyBorder="1" applyAlignment="1">
      <alignment horizontal="center" vertical="center"/>
      <protection/>
    </xf>
    <xf numFmtId="1" fontId="26" fillId="0" borderId="19" xfId="53" applyNumberFormat="1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5" fillId="0" borderId="19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13" xfId="53" applyFont="1" applyBorder="1" applyAlignment="1">
      <alignment horizontal="center"/>
      <protection/>
    </xf>
    <xf numFmtId="0" fontId="31" fillId="0" borderId="16" xfId="53" applyFont="1" applyBorder="1" applyAlignment="1">
      <alignment horizontal="center" vertical="center"/>
      <protection/>
    </xf>
    <xf numFmtId="0" fontId="32" fillId="0" borderId="16" xfId="53" applyFont="1" applyBorder="1" applyAlignment="1">
      <alignment horizontal="center" vertical="center"/>
      <protection/>
    </xf>
    <xf numFmtId="0" fontId="8" fillId="0" borderId="13" xfId="53" applyFont="1" applyFill="1" applyBorder="1">
      <alignment/>
      <protection/>
    </xf>
    <xf numFmtId="2" fontId="15" fillId="0" borderId="13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/>
      <protection/>
    </xf>
    <xf numFmtId="176" fontId="2" fillId="0" borderId="13" xfId="53" applyNumberFormat="1" applyFont="1" applyFill="1" applyBorder="1" applyAlignment="1">
      <alignment horizontal="center" vertical="center"/>
      <protection/>
    </xf>
    <xf numFmtId="1" fontId="10" fillId="0" borderId="20" xfId="53" applyNumberFormat="1" applyFont="1" applyFill="1" applyBorder="1" applyAlignment="1">
      <alignment horizontal="center" vertical="center"/>
      <protection/>
    </xf>
    <xf numFmtId="1" fontId="11" fillId="0" borderId="13" xfId="53" applyNumberFormat="1" applyFont="1" applyBorder="1" applyAlignment="1">
      <alignment horizontal="center"/>
      <protection/>
    </xf>
    <xf numFmtId="0" fontId="8" fillId="0" borderId="20" xfId="53" applyFont="1" applyFill="1" applyBorder="1">
      <alignment/>
      <protection/>
    </xf>
    <xf numFmtId="0" fontId="10" fillId="0" borderId="20" xfId="53" applyNumberFormat="1" applyFont="1" applyFill="1" applyBorder="1" applyAlignment="1">
      <alignment horizontal="center" vertical="center"/>
      <protection/>
    </xf>
    <xf numFmtId="0" fontId="11" fillId="33" borderId="17" xfId="53" applyNumberFormat="1" applyFont="1" applyFill="1" applyBorder="1" applyAlignment="1">
      <alignment horizontal="center"/>
      <protection/>
    </xf>
    <xf numFmtId="1" fontId="5" fillId="33" borderId="17" xfId="53" applyNumberFormat="1" applyFont="1" applyFill="1" applyBorder="1" applyAlignment="1">
      <alignment horizontal="center"/>
      <protection/>
    </xf>
    <xf numFmtId="0" fontId="11" fillId="0" borderId="19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5" fillId="0" borderId="17" xfId="53" applyNumberFormat="1" applyFont="1" applyFill="1" applyBorder="1" applyAlignment="1">
      <alignment horizontal="center"/>
      <protection/>
    </xf>
    <xf numFmtId="0" fontId="13" fillId="0" borderId="13" xfId="53" applyFont="1" applyFill="1" applyBorder="1">
      <alignment/>
      <protection/>
    </xf>
    <xf numFmtId="0" fontId="2" fillId="0" borderId="23" xfId="53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2" fillId="0" borderId="0" xfId="53" applyFill="1">
      <alignment/>
      <protection/>
    </xf>
    <xf numFmtId="0" fontId="2" fillId="0" borderId="13" xfId="53" applyBorder="1" applyAlignment="1">
      <alignment horizont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Border="1">
      <alignment/>
      <protection/>
    </xf>
    <xf numFmtId="0" fontId="2" fillId="0" borderId="20" xfId="53" applyBorder="1">
      <alignment/>
      <protection/>
    </xf>
    <xf numFmtId="0" fontId="2" fillId="0" borderId="0" xfId="53" applyFont="1">
      <alignment/>
      <protection/>
    </xf>
    <xf numFmtId="0" fontId="35" fillId="0" borderId="19" xfId="53" applyFont="1" applyFill="1" applyBorder="1" applyAlignment="1">
      <alignment horizontal="center"/>
      <protection/>
    </xf>
    <xf numFmtId="2" fontId="36" fillId="0" borderId="16" xfId="53" applyNumberFormat="1" applyFont="1" applyFill="1" applyBorder="1" applyAlignment="1">
      <alignment horizontal="center"/>
      <protection/>
    </xf>
    <xf numFmtId="0" fontId="35" fillId="0" borderId="16" xfId="53" applyFont="1" applyFill="1" applyBorder="1" applyAlignment="1">
      <alignment horizontal="center"/>
      <protection/>
    </xf>
    <xf numFmtId="0" fontId="37" fillId="0" borderId="16" xfId="53" applyFont="1" applyFill="1" applyBorder="1" applyAlignment="1">
      <alignment horizontal="center"/>
      <protection/>
    </xf>
    <xf numFmtId="176" fontId="37" fillId="0" borderId="19" xfId="53" applyNumberFormat="1" applyFont="1" applyBorder="1" applyAlignment="1">
      <alignment horizontal="center" vertical="center"/>
      <protection/>
    </xf>
    <xf numFmtId="1" fontId="35" fillId="0" borderId="19" xfId="53" applyNumberFormat="1" applyFont="1" applyFill="1" applyBorder="1" applyAlignment="1">
      <alignment horizontal="center" vertical="center"/>
      <protection/>
    </xf>
    <xf numFmtId="1" fontId="35" fillId="0" borderId="16" xfId="53" applyNumberFormat="1" applyFont="1" applyFill="1" applyBorder="1" applyAlignment="1">
      <alignment horizontal="center"/>
      <protection/>
    </xf>
    <xf numFmtId="1" fontId="35" fillId="0" borderId="16" xfId="53" applyNumberFormat="1" applyFont="1" applyBorder="1" applyAlignment="1">
      <alignment horizontal="center"/>
      <protection/>
    </xf>
    <xf numFmtId="2" fontId="36" fillId="0" borderId="19" xfId="53" applyNumberFormat="1" applyFont="1" applyFill="1" applyBorder="1" applyAlignment="1">
      <alignment horizontal="center"/>
      <protection/>
    </xf>
    <xf numFmtId="0" fontId="37" fillId="0" borderId="19" xfId="53" applyFont="1" applyFill="1" applyBorder="1" applyAlignment="1">
      <alignment horizontal="center"/>
      <protection/>
    </xf>
    <xf numFmtId="2" fontId="36" fillId="0" borderId="20" xfId="53" applyNumberFormat="1" applyFont="1" applyFill="1" applyBorder="1" applyAlignment="1">
      <alignment horizontal="center" vertical="center" textRotation="90"/>
      <protection/>
    </xf>
    <xf numFmtId="1" fontId="35" fillId="0" borderId="19" xfId="53" applyNumberFormat="1" applyFont="1" applyFill="1" applyBorder="1" applyAlignment="1">
      <alignment horizontal="center"/>
      <protection/>
    </xf>
    <xf numFmtId="1" fontId="35" fillId="0" borderId="19" xfId="53" applyNumberFormat="1" applyFont="1" applyBorder="1" applyAlignment="1">
      <alignment horizontal="center"/>
      <protection/>
    </xf>
    <xf numFmtId="2" fontId="38" fillId="0" borderId="19" xfId="53" applyNumberFormat="1" applyFont="1" applyFill="1" applyBorder="1" applyAlignment="1">
      <alignment horizontal="center"/>
      <protection/>
    </xf>
    <xf numFmtId="2" fontId="37" fillId="0" borderId="19" xfId="53" applyNumberFormat="1" applyFont="1" applyFill="1" applyBorder="1" applyAlignment="1">
      <alignment horizontal="center" vertical="center"/>
      <protection/>
    </xf>
    <xf numFmtId="176" fontId="36" fillId="0" borderId="19" xfId="53" applyNumberFormat="1" applyFont="1" applyFill="1" applyBorder="1" applyAlignment="1">
      <alignment horizontal="center" vertical="center"/>
      <protection/>
    </xf>
    <xf numFmtId="0" fontId="36" fillId="0" borderId="20" xfId="53" applyNumberFormat="1" applyFont="1" applyFill="1" applyBorder="1" applyAlignment="1">
      <alignment horizontal="center" vertical="center"/>
      <protection/>
    </xf>
    <xf numFmtId="2" fontId="37" fillId="0" borderId="13" xfId="53" applyNumberFormat="1" applyFont="1" applyFill="1" applyBorder="1" applyAlignment="1">
      <alignment horizontal="center" vertical="center"/>
      <protection/>
    </xf>
    <xf numFmtId="0" fontId="35" fillId="0" borderId="13" xfId="53" applyFont="1" applyFill="1" applyBorder="1" applyAlignment="1">
      <alignment horizontal="center"/>
      <protection/>
    </xf>
    <xf numFmtId="0" fontId="37" fillId="0" borderId="13" xfId="53" applyFont="1" applyFill="1" applyBorder="1" applyAlignment="1">
      <alignment horizontal="center"/>
      <protection/>
    </xf>
    <xf numFmtId="176" fontId="36" fillId="0" borderId="13" xfId="53" applyNumberFormat="1" applyFont="1" applyFill="1" applyBorder="1" applyAlignment="1">
      <alignment horizontal="center" vertical="center"/>
      <protection/>
    </xf>
    <xf numFmtId="1" fontId="36" fillId="0" borderId="20" xfId="53" applyNumberFormat="1" applyFont="1" applyFill="1" applyBorder="1" applyAlignment="1">
      <alignment horizontal="center" vertical="center"/>
      <protection/>
    </xf>
    <xf numFmtId="1" fontId="35" fillId="0" borderId="20" xfId="53" applyNumberFormat="1" applyFont="1" applyFill="1" applyBorder="1" applyAlignment="1">
      <alignment horizontal="center" vertical="center"/>
      <protection/>
    </xf>
    <xf numFmtId="1" fontId="35" fillId="0" borderId="13" xfId="53" applyNumberFormat="1" applyFont="1" applyFill="1" applyBorder="1" applyAlignment="1">
      <alignment horizontal="center"/>
      <protection/>
    </xf>
    <xf numFmtId="1" fontId="35" fillId="0" borderId="13" xfId="53" applyNumberFormat="1" applyFont="1" applyBorder="1" applyAlignment="1">
      <alignment horizontal="center"/>
      <protection/>
    </xf>
    <xf numFmtId="0" fontId="35" fillId="33" borderId="17" xfId="53" applyNumberFormat="1" applyFont="1" applyFill="1" applyBorder="1" applyAlignment="1">
      <alignment horizontal="center"/>
      <protection/>
    </xf>
    <xf numFmtId="0" fontId="35" fillId="0" borderId="17" xfId="53" applyFont="1" applyBorder="1" applyAlignment="1">
      <alignment horizontal="center"/>
      <protection/>
    </xf>
    <xf numFmtId="0" fontId="35" fillId="33" borderId="17" xfId="53" applyFont="1" applyFill="1" applyBorder="1" applyAlignment="1">
      <alignment horizontal="center"/>
      <protection/>
    </xf>
    <xf numFmtId="0" fontId="35" fillId="0" borderId="17" xfId="53" applyFont="1" applyFill="1" applyBorder="1" applyAlignment="1">
      <alignment horizontal="center"/>
      <protection/>
    </xf>
    <xf numFmtId="1" fontId="35" fillId="33" borderId="17" xfId="53" applyNumberFormat="1" applyFont="1" applyFill="1" applyBorder="1" applyAlignment="1">
      <alignment horizontal="center"/>
      <protection/>
    </xf>
    <xf numFmtId="1" fontId="35" fillId="0" borderId="17" xfId="53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2" fontId="35" fillId="0" borderId="19" xfId="53" applyNumberFormat="1" applyFont="1" applyFill="1" applyBorder="1" applyAlignment="1">
      <alignment horizontal="center"/>
      <protection/>
    </xf>
    <xf numFmtId="2" fontId="36" fillId="0" borderId="19" xfId="53" applyNumberFormat="1" applyFont="1" applyFill="1" applyBorder="1" applyAlignment="1">
      <alignment horizontal="center"/>
      <protection/>
    </xf>
    <xf numFmtId="0" fontId="35" fillId="0" borderId="25" xfId="53" applyNumberFormat="1" applyFont="1" applyFill="1" applyBorder="1" applyAlignment="1">
      <alignment horizontal="center" vertical="center"/>
      <protection/>
    </xf>
    <xf numFmtId="0" fontId="35" fillId="0" borderId="20" xfId="53" applyNumberFormat="1" applyFont="1" applyFill="1" applyBorder="1" applyAlignment="1">
      <alignment horizontal="center" vertical="center"/>
      <protection/>
    </xf>
    <xf numFmtId="0" fontId="35" fillId="0" borderId="26" xfId="53" applyNumberFormat="1" applyFont="1" applyFill="1" applyBorder="1" applyAlignment="1">
      <alignment horizontal="center" vertical="center"/>
      <protection/>
    </xf>
    <xf numFmtId="0" fontId="35" fillId="0" borderId="27" xfId="53" applyNumberFormat="1" applyFont="1" applyFill="1" applyBorder="1" applyAlignment="1">
      <alignment horizontal="center" vertical="center"/>
      <protection/>
    </xf>
    <xf numFmtId="0" fontId="89" fillId="0" borderId="28" xfId="0" applyFont="1" applyBorder="1" applyAlignment="1">
      <alignment wrapText="1"/>
    </xf>
    <xf numFmtId="0" fontId="89" fillId="0" borderId="13" xfId="0" applyFont="1" applyBorder="1" applyAlignment="1">
      <alignment wrapText="1"/>
    </xf>
    <xf numFmtId="0" fontId="89" fillId="0" borderId="19" xfId="0" applyFont="1" applyBorder="1" applyAlignment="1">
      <alignment wrapText="1"/>
    </xf>
    <xf numFmtId="0" fontId="89" fillId="0" borderId="20" xfId="0" applyFont="1" applyBorder="1" applyAlignment="1">
      <alignment wrapText="1"/>
    </xf>
    <xf numFmtId="0" fontId="0" fillId="0" borderId="19" xfId="0" applyBorder="1" applyAlignment="1">
      <alignment/>
    </xf>
    <xf numFmtId="0" fontId="89" fillId="0" borderId="21" xfId="0" applyFont="1" applyBorder="1" applyAlignment="1">
      <alignment wrapText="1"/>
    </xf>
    <xf numFmtId="0" fontId="7" fillId="0" borderId="20" xfId="53" applyFont="1" applyFill="1" applyBorder="1">
      <alignment/>
      <protection/>
    </xf>
    <xf numFmtId="0" fontId="89" fillId="0" borderId="16" xfId="0" applyFont="1" applyBorder="1" applyAlignment="1">
      <alignment wrapText="1"/>
    </xf>
    <xf numFmtId="0" fontId="35" fillId="0" borderId="20" xfId="53" applyFont="1" applyFill="1" applyBorder="1" applyAlignment="1">
      <alignment horizontal="center"/>
      <protection/>
    </xf>
    <xf numFmtId="0" fontId="35" fillId="0" borderId="26" xfId="53" applyFont="1" applyFill="1" applyBorder="1" applyAlignment="1">
      <alignment horizontal="center"/>
      <protection/>
    </xf>
    <xf numFmtId="0" fontId="35" fillId="0" borderId="29" xfId="53" applyFont="1" applyFill="1" applyBorder="1" applyAlignment="1">
      <alignment horizontal="center"/>
      <protection/>
    </xf>
    <xf numFmtId="0" fontId="35" fillId="0" borderId="27" xfId="53" applyFont="1" applyFill="1" applyBorder="1" applyAlignment="1">
      <alignment horizontal="center"/>
      <protection/>
    </xf>
    <xf numFmtId="1" fontId="35" fillId="0" borderId="30" xfId="53" applyNumberFormat="1" applyFont="1" applyFill="1" applyBorder="1" applyAlignment="1">
      <alignment horizontal="center"/>
      <protection/>
    </xf>
    <xf numFmtId="1" fontId="35" fillId="0" borderId="20" xfId="53" applyNumberFormat="1" applyFont="1" applyFill="1" applyBorder="1" applyAlignment="1">
      <alignment horizontal="center"/>
      <protection/>
    </xf>
    <xf numFmtId="1" fontId="35" fillId="0" borderId="26" xfId="53" applyNumberFormat="1" applyFont="1" applyFill="1" applyBorder="1" applyAlignment="1">
      <alignment horizontal="center"/>
      <protection/>
    </xf>
    <xf numFmtId="1" fontId="35" fillId="0" borderId="29" xfId="53" applyNumberFormat="1" applyFont="1" applyFill="1" applyBorder="1" applyAlignment="1">
      <alignment horizontal="center"/>
      <protection/>
    </xf>
    <xf numFmtId="0" fontId="35" fillId="0" borderId="30" xfId="53" applyFont="1" applyFill="1" applyBorder="1" applyAlignment="1">
      <alignment horizontal="center"/>
      <protection/>
    </xf>
    <xf numFmtId="0" fontId="35" fillId="0" borderId="13" xfId="53" applyNumberFormat="1" applyFont="1" applyFill="1" applyBorder="1" applyAlignment="1">
      <alignment horizontal="center" vertical="center"/>
      <protection/>
    </xf>
    <xf numFmtId="0" fontId="35" fillId="0" borderId="29" xfId="53" applyNumberFormat="1" applyFont="1" applyFill="1" applyBorder="1" applyAlignment="1">
      <alignment horizontal="center" vertical="center"/>
      <protection/>
    </xf>
    <xf numFmtId="1" fontId="35" fillId="0" borderId="12" xfId="53" applyNumberFormat="1" applyFont="1" applyBorder="1" applyAlignment="1">
      <alignment horizontal="center"/>
      <protection/>
    </xf>
    <xf numFmtId="1" fontId="35" fillId="0" borderId="27" xfId="53" applyNumberFormat="1" applyFont="1" applyFill="1" applyBorder="1" applyAlignment="1">
      <alignment horizontal="center"/>
      <protection/>
    </xf>
    <xf numFmtId="0" fontId="35" fillId="0" borderId="30" xfId="53" applyNumberFormat="1" applyFont="1" applyFill="1" applyBorder="1" applyAlignment="1">
      <alignment horizontal="center" vertical="center"/>
      <protection/>
    </xf>
    <xf numFmtId="2" fontId="36" fillId="0" borderId="20" xfId="53" applyNumberFormat="1" applyFont="1" applyFill="1" applyBorder="1" applyAlignment="1">
      <alignment horizontal="center"/>
      <protection/>
    </xf>
    <xf numFmtId="2" fontId="37" fillId="0" borderId="16" xfId="53" applyNumberFormat="1" applyFont="1" applyFill="1" applyBorder="1" applyAlignment="1">
      <alignment horizontal="center" vertical="center"/>
      <protection/>
    </xf>
    <xf numFmtId="0" fontId="37" fillId="0" borderId="20" xfId="53" applyFont="1" applyFill="1" applyBorder="1" applyAlignment="1">
      <alignment horizontal="center"/>
      <protection/>
    </xf>
    <xf numFmtId="176" fontId="37" fillId="0" borderId="13" xfId="53" applyNumberFormat="1" applyFont="1" applyBorder="1" applyAlignment="1">
      <alignment horizontal="center" vertical="center"/>
      <protection/>
    </xf>
    <xf numFmtId="176" fontId="37" fillId="0" borderId="16" xfId="53" applyNumberFormat="1" applyFont="1" applyBorder="1" applyAlignment="1">
      <alignment horizontal="center" vertical="center"/>
      <protection/>
    </xf>
    <xf numFmtId="176" fontId="37" fillId="0" borderId="20" xfId="53" applyNumberFormat="1" applyFont="1" applyBorder="1" applyAlignment="1">
      <alignment horizontal="center" vertical="center"/>
      <protection/>
    </xf>
    <xf numFmtId="2" fontId="36" fillId="0" borderId="28" xfId="53" applyNumberFormat="1" applyFont="1" applyFill="1" applyBorder="1" applyAlignment="1">
      <alignment horizontal="center"/>
      <protection/>
    </xf>
    <xf numFmtId="2" fontId="36" fillId="0" borderId="13" xfId="53" applyNumberFormat="1" applyFont="1" applyFill="1" applyBorder="1" applyAlignment="1">
      <alignment horizontal="center"/>
      <protection/>
    </xf>
    <xf numFmtId="2" fontId="36" fillId="0" borderId="13" xfId="53" applyNumberFormat="1" applyFont="1" applyFill="1" applyBorder="1" applyAlignment="1">
      <alignment horizontal="center"/>
      <protection/>
    </xf>
    <xf numFmtId="2" fontId="38" fillId="0" borderId="13" xfId="53" applyNumberFormat="1" applyFont="1" applyFill="1" applyBorder="1" applyAlignment="1">
      <alignment horizontal="center"/>
      <protection/>
    </xf>
    <xf numFmtId="0" fontId="35" fillId="0" borderId="31" xfId="53" applyFont="1" applyFill="1" applyBorder="1" applyAlignment="1">
      <alignment horizontal="center"/>
      <protection/>
    </xf>
    <xf numFmtId="0" fontId="37" fillId="0" borderId="28" xfId="53" applyFont="1" applyFill="1" applyBorder="1" applyAlignment="1">
      <alignment horizontal="center"/>
      <protection/>
    </xf>
    <xf numFmtId="2" fontId="36" fillId="0" borderId="21" xfId="53" applyNumberFormat="1" applyFont="1" applyFill="1" applyBorder="1" applyAlignment="1">
      <alignment horizontal="center"/>
      <protection/>
    </xf>
    <xf numFmtId="0" fontId="37" fillId="0" borderId="21" xfId="53" applyFont="1" applyFill="1" applyBorder="1" applyAlignment="1">
      <alignment horizontal="center"/>
      <protection/>
    </xf>
    <xf numFmtId="176" fontId="37" fillId="0" borderId="21" xfId="53" applyNumberFormat="1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35" fillId="0" borderId="33" xfId="53" applyFont="1" applyFill="1" applyBorder="1" applyAlignment="1">
      <alignment horizontal="center"/>
      <protection/>
    </xf>
    <xf numFmtId="0" fontId="35" fillId="0" borderId="34" xfId="53" applyFont="1" applyFill="1" applyBorder="1" applyAlignment="1">
      <alignment horizontal="center"/>
      <protection/>
    </xf>
    <xf numFmtId="1" fontId="35" fillId="0" borderId="12" xfId="53" applyNumberFormat="1" applyFont="1" applyFill="1" applyBorder="1" applyAlignment="1">
      <alignment horizontal="center" vertical="center"/>
      <protection/>
    </xf>
    <xf numFmtId="1" fontId="36" fillId="0" borderId="35" xfId="53" applyNumberFormat="1" applyFont="1" applyFill="1" applyBorder="1" applyAlignment="1">
      <alignment horizontal="center" vertical="center"/>
      <protection/>
    </xf>
    <xf numFmtId="0" fontId="35" fillId="0" borderId="36" xfId="53" applyFont="1" applyFill="1" applyBorder="1" applyAlignment="1">
      <alignment horizontal="center"/>
      <protection/>
    </xf>
    <xf numFmtId="2" fontId="90" fillId="0" borderId="16" xfId="53" applyNumberFormat="1" applyFont="1" applyFill="1" applyBorder="1" applyAlignment="1">
      <alignment horizontal="center"/>
      <protection/>
    </xf>
    <xf numFmtId="2" fontId="91" fillId="0" borderId="19" xfId="53" applyNumberFormat="1" applyFont="1" applyFill="1" applyBorder="1" applyAlignment="1">
      <alignment horizontal="center"/>
      <protection/>
    </xf>
    <xf numFmtId="2" fontId="92" fillId="0" borderId="16" xfId="53" applyNumberFormat="1" applyFont="1" applyFill="1" applyBorder="1" applyAlignment="1">
      <alignment horizontal="center"/>
      <protection/>
    </xf>
    <xf numFmtId="0" fontId="89" fillId="0" borderId="21" xfId="0" applyFont="1" applyBorder="1" applyAlignment="1">
      <alignment/>
    </xf>
    <xf numFmtId="0" fontId="93" fillId="0" borderId="19" xfId="53" applyFont="1" applyFill="1" applyBorder="1" applyAlignment="1">
      <alignment horizontal="center"/>
      <protection/>
    </xf>
    <xf numFmtId="0" fontId="94" fillId="0" borderId="19" xfId="53" applyFont="1" applyFill="1" applyBorder="1" applyAlignment="1">
      <alignment horizontal="center"/>
      <protection/>
    </xf>
    <xf numFmtId="0" fontId="95" fillId="0" borderId="16" xfId="53" applyFont="1" applyFill="1" applyBorder="1" applyAlignment="1">
      <alignment horizontal="center"/>
      <protection/>
    </xf>
    <xf numFmtId="0" fontId="96" fillId="33" borderId="17" xfId="53" applyFont="1" applyFill="1" applyBorder="1" applyAlignment="1">
      <alignment horizontal="center"/>
      <protection/>
    </xf>
    <xf numFmtId="0" fontId="97" fillId="33" borderId="17" xfId="53" applyFont="1" applyFill="1" applyBorder="1" applyAlignment="1">
      <alignment horizontal="center"/>
      <protection/>
    </xf>
    <xf numFmtId="0" fontId="98" fillId="33" borderId="17" xfId="53" applyFont="1" applyFill="1" applyBorder="1" applyAlignment="1">
      <alignment horizontal="center"/>
      <protection/>
    </xf>
    <xf numFmtId="0" fontId="39" fillId="0" borderId="13" xfId="0" applyFont="1" applyBorder="1" applyAlignment="1">
      <alignment wrapText="1"/>
    </xf>
    <xf numFmtId="0" fontId="10" fillId="0" borderId="28" xfId="53" applyFont="1" applyBorder="1" applyAlignment="1">
      <alignment horizontal="center" textRotation="90"/>
      <protection/>
    </xf>
    <xf numFmtId="0" fontId="10" fillId="0" borderId="20" xfId="53" applyFont="1" applyBorder="1" applyAlignment="1">
      <alignment horizontal="center" textRotation="90"/>
      <protection/>
    </xf>
    <xf numFmtId="0" fontId="10" fillId="0" borderId="16" xfId="53" applyFont="1" applyBorder="1" applyAlignment="1">
      <alignment horizontal="center" textRotation="90"/>
      <protection/>
    </xf>
    <xf numFmtId="0" fontId="10" fillId="0" borderId="28" xfId="53" applyFont="1" applyBorder="1" applyAlignment="1">
      <alignment horizontal="center" vertical="center" textRotation="90"/>
      <protection/>
    </xf>
    <xf numFmtId="0" fontId="10" fillId="0" borderId="20" xfId="53" applyFont="1" applyBorder="1" applyAlignment="1">
      <alignment horizontal="center" vertical="center" textRotation="90"/>
      <protection/>
    </xf>
    <xf numFmtId="0" fontId="10" fillId="0" borderId="22" xfId="53" applyFont="1" applyBorder="1" applyAlignment="1">
      <alignment horizontal="center" vertical="center" textRotation="90"/>
      <protection/>
    </xf>
    <xf numFmtId="0" fontId="31" fillId="0" borderId="28" xfId="53" applyFont="1" applyBorder="1" applyAlignment="1">
      <alignment horizontal="center" vertical="center"/>
      <protection/>
    </xf>
    <xf numFmtId="0" fontId="31" fillId="0" borderId="20" xfId="53" applyFont="1" applyBorder="1" applyAlignment="1">
      <alignment horizontal="center" vertical="center"/>
      <protection/>
    </xf>
    <xf numFmtId="0" fontId="31" fillId="0" borderId="16" xfId="53" applyFont="1" applyBorder="1" applyAlignment="1">
      <alignment horizontal="center" vertical="center"/>
      <protection/>
    </xf>
    <xf numFmtId="0" fontId="17" fillId="0" borderId="13" xfId="53" applyFont="1" applyBorder="1" applyAlignment="1">
      <alignment horizontal="center" vertical="center"/>
      <protection/>
    </xf>
    <xf numFmtId="0" fontId="17" fillId="0" borderId="20" xfId="53" applyFont="1" applyBorder="1" applyAlignment="1">
      <alignment horizontal="center" vertical="center"/>
      <protection/>
    </xf>
    <xf numFmtId="0" fontId="17" fillId="0" borderId="16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31" fillId="0" borderId="13" xfId="53" applyFont="1" applyBorder="1" applyAlignment="1">
      <alignment horizontal="center" vertical="center"/>
      <protection/>
    </xf>
    <xf numFmtId="49" fontId="9" fillId="0" borderId="28" xfId="53" applyNumberFormat="1" applyFont="1" applyBorder="1" applyAlignment="1">
      <alignment textRotation="90"/>
      <protection/>
    </xf>
    <xf numFmtId="49" fontId="9" fillId="0" borderId="20" xfId="53" applyNumberFormat="1" applyFont="1" applyBorder="1" applyAlignment="1">
      <alignment textRotation="90"/>
      <protection/>
    </xf>
    <xf numFmtId="2" fontId="9" fillId="0" borderId="28" xfId="53" applyNumberFormat="1" applyFont="1" applyBorder="1" applyAlignment="1">
      <alignment horizontal="center" vertical="center" textRotation="90"/>
      <protection/>
    </xf>
    <xf numFmtId="2" fontId="9" fillId="0" borderId="20" xfId="53" applyNumberFormat="1" applyFont="1" applyBorder="1" applyAlignment="1">
      <alignment horizontal="center" vertical="center" textRotation="90"/>
      <protection/>
    </xf>
    <xf numFmtId="2" fontId="9" fillId="0" borderId="16" xfId="53" applyNumberFormat="1" applyFont="1" applyBorder="1" applyAlignment="1">
      <alignment horizontal="center" vertical="center" textRotation="90"/>
      <protection/>
    </xf>
    <xf numFmtId="49" fontId="9" fillId="0" borderId="28" xfId="53" applyNumberFormat="1" applyFont="1" applyFill="1" applyBorder="1" applyAlignment="1">
      <alignment horizontal="center" vertical="center" textRotation="75"/>
      <protection/>
    </xf>
    <xf numFmtId="49" fontId="9" fillId="0" borderId="20" xfId="53" applyNumberFormat="1" applyFont="1" applyFill="1" applyBorder="1" applyAlignment="1">
      <alignment horizontal="center" vertical="center" textRotation="75"/>
      <protection/>
    </xf>
    <xf numFmtId="49" fontId="9" fillId="0" borderId="22" xfId="53" applyNumberFormat="1" applyFont="1" applyFill="1" applyBorder="1" applyAlignment="1">
      <alignment horizontal="center" vertical="center" textRotation="75"/>
      <protection/>
    </xf>
    <xf numFmtId="49" fontId="2" fillId="0" borderId="28" xfId="53" applyNumberFormat="1" applyFont="1" applyFill="1" applyBorder="1" applyAlignment="1">
      <alignment horizontal="center" vertical="center" textRotation="75"/>
      <protection/>
    </xf>
    <xf numFmtId="49" fontId="2" fillId="0" borderId="20" xfId="53" applyNumberFormat="1" applyFont="1" applyFill="1" applyBorder="1" applyAlignment="1">
      <alignment horizontal="center" vertical="center" textRotation="75"/>
      <protection/>
    </xf>
    <xf numFmtId="49" fontId="2" fillId="0" borderId="22" xfId="53" applyNumberFormat="1" applyFont="1" applyFill="1" applyBorder="1" applyAlignment="1">
      <alignment horizontal="center" vertical="center" textRotation="75"/>
      <protection/>
    </xf>
    <xf numFmtId="49" fontId="9" fillId="0" borderId="13" xfId="53" applyNumberFormat="1" applyFont="1" applyFill="1" applyBorder="1" applyAlignment="1">
      <alignment horizontal="center" vertical="center" textRotation="75"/>
      <protection/>
    </xf>
    <xf numFmtId="49" fontId="10" fillId="0" borderId="28" xfId="53" applyNumberFormat="1" applyFont="1" applyFill="1" applyBorder="1" applyAlignment="1">
      <alignment horizontal="center" vertical="center" textRotation="75"/>
      <protection/>
    </xf>
    <xf numFmtId="49" fontId="10" fillId="0" borderId="20" xfId="53" applyNumberFormat="1" applyFont="1" applyFill="1" applyBorder="1" applyAlignment="1">
      <alignment horizontal="center" vertical="center" textRotation="75"/>
      <protection/>
    </xf>
    <xf numFmtId="49" fontId="10" fillId="0" borderId="22" xfId="53" applyNumberFormat="1" applyFont="1" applyFill="1" applyBorder="1" applyAlignment="1">
      <alignment horizontal="center" vertical="center" textRotation="75"/>
      <protection/>
    </xf>
    <xf numFmtId="2" fontId="9" fillId="0" borderId="28" xfId="53" applyNumberFormat="1" applyFont="1" applyFill="1" applyBorder="1" applyAlignment="1">
      <alignment horizontal="center" vertical="center" textRotation="90"/>
      <protection/>
    </xf>
    <xf numFmtId="2" fontId="9" fillId="0" borderId="20" xfId="53" applyNumberFormat="1" applyFont="1" applyFill="1" applyBorder="1" applyAlignment="1">
      <alignment horizontal="center" vertical="center" textRotation="90"/>
      <protection/>
    </xf>
    <xf numFmtId="2" fontId="9" fillId="0" borderId="16" xfId="53" applyNumberFormat="1" applyFont="1" applyFill="1" applyBorder="1" applyAlignment="1">
      <alignment horizontal="center" vertical="center" textRotation="90"/>
      <protection/>
    </xf>
    <xf numFmtId="2" fontId="10" fillId="0" borderId="28" xfId="53" applyNumberFormat="1" applyFont="1" applyFill="1" applyBorder="1" applyAlignment="1">
      <alignment horizontal="center" textRotation="90"/>
      <protection/>
    </xf>
    <xf numFmtId="2" fontId="10" fillId="0" borderId="20" xfId="53" applyNumberFormat="1" applyFont="1" applyFill="1" applyBorder="1" applyAlignment="1">
      <alignment horizontal="center" textRotation="90"/>
      <protection/>
    </xf>
    <xf numFmtId="2" fontId="9" fillId="34" borderId="28" xfId="53" applyNumberFormat="1" applyFont="1" applyFill="1" applyBorder="1" applyAlignment="1">
      <alignment horizontal="center" vertical="center" textRotation="90"/>
      <protection/>
    </xf>
    <xf numFmtId="2" fontId="9" fillId="34" borderId="20" xfId="53" applyNumberFormat="1" applyFont="1" applyFill="1" applyBorder="1" applyAlignment="1">
      <alignment horizontal="center" vertical="center" textRotation="90"/>
      <protection/>
    </xf>
    <xf numFmtId="2" fontId="9" fillId="34" borderId="16" xfId="53" applyNumberFormat="1" applyFont="1" applyFill="1" applyBorder="1" applyAlignment="1">
      <alignment horizontal="center" vertical="center" textRotation="90"/>
      <protection/>
    </xf>
    <xf numFmtId="49" fontId="10" fillId="0" borderId="13" xfId="53" applyNumberFormat="1" applyFont="1" applyFill="1" applyBorder="1" applyAlignment="1">
      <alignment horizontal="center" vertical="center" textRotation="75"/>
      <protection/>
    </xf>
    <xf numFmtId="49" fontId="2" fillId="0" borderId="19" xfId="53" applyNumberFormat="1" applyFont="1" applyFill="1" applyBorder="1" applyAlignment="1">
      <alignment horizontal="center" vertical="center" textRotation="75"/>
      <protection/>
    </xf>
    <xf numFmtId="49" fontId="9" fillId="0" borderId="19" xfId="53" applyNumberFormat="1" applyFont="1" applyFill="1" applyBorder="1" applyAlignment="1">
      <alignment horizontal="center" vertical="center" textRotation="75"/>
      <protection/>
    </xf>
    <xf numFmtId="49" fontId="14" fillId="0" borderId="19" xfId="53" applyNumberFormat="1" applyFont="1" applyFill="1" applyBorder="1" applyAlignment="1">
      <alignment horizontal="center" vertical="center" textRotation="75" wrapText="1"/>
      <protection/>
    </xf>
    <xf numFmtId="49" fontId="14" fillId="0" borderId="19" xfId="53" applyNumberFormat="1" applyFont="1" applyFill="1" applyBorder="1" applyAlignment="1">
      <alignment horizontal="center" vertical="center" textRotation="75"/>
      <protection/>
    </xf>
    <xf numFmtId="49" fontId="13" fillId="0" borderId="19" xfId="53" applyNumberFormat="1" applyFont="1" applyFill="1" applyBorder="1" applyAlignment="1">
      <alignment horizontal="center" vertical="center" textRotation="75" wrapText="1"/>
      <protection/>
    </xf>
    <xf numFmtId="49" fontId="13" fillId="0" borderId="19" xfId="53" applyNumberFormat="1" applyFont="1" applyFill="1" applyBorder="1" applyAlignment="1">
      <alignment horizontal="center" vertical="center" textRotation="75"/>
      <protection/>
    </xf>
    <xf numFmtId="0" fontId="9" fillId="0" borderId="28" xfId="53" applyFont="1" applyFill="1" applyBorder="1" applyAlignment="1">
      <alignment horizontal="center" vertical="center" textRotation="75"/>
      <protection/>
    </xf>
    <xf numFmtId="0" fontId="9" fillId="0" borderId="20" xfId="53" applyFont="1" applyFill="1" applyBorder="1" applyAlignment="1">
      <alignment horizontal="center" vertical="center" textRotation="75"/>
      <protection/>
    </xf>
    <xf numFmtId="0" fontId="9" fillId="0" borderId="22" xfId="53" applyFont="1" applyFill="1" applyBorder="1" applyAlignment="1">
      <alignment horizontal="center" vertical="center" textRotation="75"/>
      <protection/>
    </xf>
    <xf numFmtId="49" fontId="13" fillId="0" borderId="16" xfId="53" applyNumberFormat="1" applyFont="1" applyFill="1" applyBorder="1" applyAlignment="1">
      <alignment horizontal="center" vertical="center" textRotation="75" wrapText="1"/>
      <protection/>
    </xf>
    <xf numFmtId="2" fontId="10" fillId="0" borderId="28" xfId="53" applyNumberFormat="1" applyFont="1" applyFill="1" applyBorder="1" applyAlignment="1">
      <alignment horizontal="center" vertical="center" textRotation="90"/>
      <protection/>
    </xf>
    <xf numFmtId="2" fontId="10" fillId="0" borderId="20" xfId="53" applyNumberFormat="1" applyFont="1" applyFill="1" applyBorder="1" applyAlignment="1">
      <alignment horizontal="center" vertical="center" textRotation="90"/>
      <protection/>
    </xf>
    <xf numFmtId="49" fontId="15" fillId="0" borderId="19" xfId="53" applyNumberFormat="1" applyFont="1" applyFill="1" applyBorder="1" applyAlignment="1">
      <alignment horizontal="center" vertical="center" textRotation="75"/>
      <protection/>
    </xf>
    <xf numFmtId="49" fontId="14" fillId="0" borderId="13" xfId="53" applyNumberFormat="1" applyFont="1" applyFill="1" applyBorder="1" applyAlignment="1">
      <alignment horizontal="center" vertical="center" textRotation="90" wrapText="1"/>
      <protection/>
    </xf>
    <xf numFmtId="49" fontId="14" fillId="0" borderId="20" xfId="53" applyNumberFormat="1" applyFont="1" applyFill="1" applyBorder="1" applyAlignment="1">
      <alignment horizontal="center" vertical="center" textRotation="90"/>
      <protection/>
    </xf>
    <xf numFmtId="49" fontId="14" fillId="0" borderId="16" xfId="53" applyNumberFormat="1" applyFont="1" applyFill="1" applyBorder="1" applyAlignment="1">
      <alignment horizontal="center" vertical="center" textRotation="90"/>
      <protection/>
    </xf>
    <xf numFmtId="0" fontId="33" fillId="0" borderId="13" xfId="53" applyFont="1" applyBorder="1" applyAlignment="1">
      <alignment horizontal="center" vertical="center"/>
      <protection/>
    </xf>
    <xf numFmtId="0" fontId="33" fillId="0" borderId="16" xfId="53" applyFont="1" applyBorder="1" applyAlignment="1">
      <alignment horizontal="center" vertical="center"/>
      <protection/>
    </xf>
    <xf numFmtId="49" fontId="13" fillId="0" borderId="16" xfId="53" applyNumberFormat="1" applyFont="1" applyFill="1" applyBorder="1" applyAlignment="1">
      <alignment horizontal="center" vertical="center" textRotation="75"/>
      <protection/>
    </xf>
    <xf numFmtId="0" fontId="32" fillId="0" borderId="13" xfId="53" applyFont="1" applyBorder="1" applyAlignment="1">
      <alignment horizontal="center" vertical="center"/>
      <protection/>
    </xf>
    <xf numFmtId="0" fontId="32" fillId="0" borderId="16" xfId="53" applyFont="1" applyBorder="1" applyAlignment="1">
      <alignment horizontal="center" vertical="center"/>
      <protection/>
    </xf>
    <xf numFmtId="49" fontId="8" fillId="0" borderId="13" xfId="53" applyNumberFormat="1" applyFont="1" applyFill="1" applyBorder="1" applyAlignment="1">
      <alignment horizontal="center" vertical="center" textRotation="77" wrapText="1"/>
      <protection/>
    </xf>
    <xf numFmtId="49" fontId="8" fillId="0" borderId="20" xfId="53" applyNumberFormat="1" applyFont="1" applyFill="1" applyBorder="1" applyAlignment="1">
      <alignment horizontal="center" vertical="center" textRotation="77" wrapText="1"/>
      <protection/>
    </xf>
    <xf numFmtId="49" fontId="13" fillId="0" borderId="20" xfId="53" applyNumberFormat="1" applyFont="1" applyFill="1" applyBorder="1" applyAlignment="1">
      <alignment horizontal="center" vertical="center" textRotation="77"/>
      <protection/>
    </xf>
    <xf numFmtId="49" fontId="13" fillId="0" borderId="16" xfId="53" applyNumberFormat="1" applyFont="1" applyFill="1" applyBorder="1" applyAlignment="1">
      <alignment horizontal="center" vertical="center" textRotation="77"/>
      <protection/>
    </xf>
    <xf numFmtId="49" fontId="7" fillId="0" borderId="28" xfId="53" applyNumberFormat="1" applyFont="1" applyFill="1" applyBorder="1" applyAlignment="1">
      <alignment horizontal="center" vertical="center" textRotation="75"/>
      <protection/>
    </xf>
    <xf numFmtId="49" fontId="7" fillId="0" borderId="20" xfId="53" applyNumberFormat="1" applyFont="1" applyFill="1" applyBorder="1" applyAlignment="1">
      <alignment horizontal="center" vertical="center" textRotation="75"/>
      <protection/>
    </xf>
    <xf numFmtId="49" fontId="7" fillId="0" borderId="16" xfId="53" applyNumberFormat="1" applyFont="1" applyFill="1" applyBorder="1" applyAlignment="1">
      <alignment horizontal="center" vertical="center" textRotation="75"/>
      <protection/>
    </xf>
    <xf numFmtId="0" fontId="2" fillId="0" borderId="13" xfId="53" applyBorder="1">
      <alignment/>
      <protection/>
    </xf>
    <xf numFmtId="0" fontId="2" fillId="0" borderId="16" xfId="53" applyBorder="1">
      <alignment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2" fillId="0" borderId="14" xfId="53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2" fillId="0" borderId="24" xfId="53" applyBorder="1" applyAlignment="1">
      <alignment horizontal="right"/>
      <protection/>
    </xf>
    <xf numFmtId="0" fontId="2" fillId="0" borderId="13" xfId="53" applyBorder="1" applyAlignment="1">
      <alignment vertical="center"/>
      <protection/>
    </xf>
    <xf numFmtId="0" fontId="2" fillId="0" borderId="16" xfId="53" applyBorder="1" applyAlignment="1">
      <alignment vertical="center"/>
      <protection/>
    </xf>
    <xf numFmtId="0" fontId="2" fillId="0" borderId="10" xfId="53" applyBorder="1" applyAlignment="1">
      <alignment horizontal="center" vertical="center"/>
      <protection/>
    </xf>
    <xf numFmtId="0" fontId="2" fillId="0" borderId="14" xfId="53" applyBorder="1" applyAlignment="1">
      <alignment horizontal="center" vertic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34" fillId="0" borderId="13" xfId="53" applyFont="1" applyBorder="1" applyAlignment="1">
      <alignment horizontal="center" vertical="center"/>
      <protection/>
    </xf>
    <xf numFmtId="0" fontId="34" fillId="0" borderId="16" xfId="53" applyFont="1" applyBorder="1" applyAlignment="1">
      <alignment horizontal="center" vertical="center"/>
      <protection/>
    </xf>
    <xf numFmtId="2" fontId="10" fillId="0" borderId="16" xfId="53" applyNumberFormat="1" applyFont="1" applyFill="1" applyBorder="1" applyAlignment="1">
      <alignment horizontal="center" vertical="center" textRotation="90"/>
      <protection/>
    </xf>
    <xf numFmtId="0" fontId="2" fillId="0" borderId="24" xfId="53" applyBorder="1" applyAlignment="1">
      <alignment horizontal="center"/>
      <protection/>
    </xf>
    <xf numFmtId="49" fontId="13" fillId="0" borderId="28" xfId="53" applyNumberFormat="1" applyFont="1" applyFill="1" applyBorder="1" applyAlignment="1">
      <alignment horizontal="center" vertical="center" textRotation="75" wrapText="1"/>
      <protection/>
    </xf>
    <xf numFmtId="49" fontId="13" fillId="0" borderId="20" xfId="53" applyNumberFormat="1" applyFont="1" applyFill="1" applyBorder="1" applyAlignment="1">
      <alignment horizontal="center" vertical="center" textRotation="75" wrapText="1"/>
      <protection/>
    </xf>
    <xf numFmtId="49" fontId="13" fillId="0" borderId="22" xfId="53" applyNumberFormat="1" applyFont="1" applyFill="1" applyBorder="1" applyAlignment="1">
      <alignment horizontal="center" vertical="center" textRotation="75" wrapText="1"/>
      <protection/>
    </xf>
    <xf numFmtId="0" fontId="34" fillId="0" borderId="20" xfId="53" applyFont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textRotation="75"/>
      <protection/>
    </xf>
    <xf numFmtId="49" fontId="13" fillId="0" borderId="20" xfId="53" applyNumberFormat="1" applyFont="1" applyFill="1" applyBorder="1" applyAlignment="1">
      <alignment horizontal="center" vertical="center" textRotation="75"/>
      <protection/>
    </xf>
    <xf numFmtId="49" fontId="13" fillId="0" borderId="22" xfId="53" applyNumberFormat="1" applyFont="1" applyFill="1" applyBorder="1" applyAlignment="1">
      <alignment horizontal="center" vertical="center" textRotation="75"/>
      <protection/>
    </xf>
    <xf numFmtId="49" fontId="13" fillId="0" borderId="37" xfId="53" applyNumberFormat="1" applyFont="1" applyFill="1" applyBorder="1" applyAlignment="1">
      <alignment horizontal="center" vertical="center" textRotation="75" wrapText="1"/>
      <protection/>
    </xf>
    <xf numFmtId="49" fontId="13" fillId="0" borderId="35" xfId="53" applyNumberFormat="1" applyFont="1" applyFill="1" applyBorder="1" applyAlignment="1">
      <alignment horizontal="center" vertical="center" textRotation="75" wrapText="1"/>
      <protection/>
    </xf>
    <xf numFmtId="49" fontId="13" fillId="0" borderId="15" xfId="53" applyNumberFormat="1" applyFont="1" applyFill="1" applyBorder="1" applyAlignment="1">
      <alignment horizontal="center" vertical="center" textRotation="75" wrapText="1"/>
      <protection/>
    </xf>
    <xf numFmtId="0" fontId="33" fillId="0" borderId="20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20" xfId="53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38" xfId="53" applyBorder="1" applyAlignment="1">
      <alignment horizontal="center"/>
      <protection/>
    </xf>
    <xf numFmtId="0" fontId="2" fillId="0" borderId="24" xfId="53" applyFont="1" applyBorder="1" applyAlignment="1">
      <alignment horizontal="right"/>
      <protection/>
    </xf>
    <xf numFmtId="0" fontId="35" fillId="0" borderId="0" xfId="53" applyFont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39" xfId="53" applyNumberFormat="1" applyFont="1" applyFill="1" applyBorder="1" applyAlignment="1">
      <alignment horizontal="center" vertical="center" textRotation="90" wrapText="1"/>
      <protection/>
    </xf>
    <xf numFmtId="49" fontId="14" fillId="0" borderId="20" xfId="53" applyNumberFormat="1" applyFont="1" applyFill="1" applyBorder="1" applyAlignment="1">
      <alignment horizontal="center" vertical="center" textRotation="90" wrapText="1"/>
      <protection/>
    </xf>
    <xf numFmtId="49" fontId="14" fillId="0" borderId="16" xfId="53" applyNumberFormat="1" applyFont="1" applyFill="1" applyBorder="1" applyAlignment="1">
      <alignment horizontal="center" vertical="center" textRotation="90" wrapText="1"/>
      <protection/>
    </xf>
    <xf numFmtId="2" fontId="9" fillId="0" borderId="37" xfId="53" applyNumberFormat="1" applyFont="1" applyFill="1" applyBorder="1" applyAlignment="1">
      <alignment horizontal="center" vertical="center" textRotation="90"/>
      <protection/>
    </xf>
    <xf numFmtId="2" fontId="9" fillId="0" borderId="35" xfId="53" applyNumberFormat="1" applyFont="1" applyFill="1" applyBorder="1" applyAlignment="1">
      <alignment horizontal="center" vertical="center" textRotation="90"/>
      <protection/>
    </xf>
    <xf numFmtId="2" fontId="36" fillId="0" borderId="28" xfId="53" applyNumberFormat="1" applyFont="1" applyFill="1" applyBorder="1" applyAlignment="1">
      <alignment horizontal="center" vertical="center" textRotation="90"/>
      <protection/>
    </xf>
    <xf numFmtId="2" fontId="36" fillId="0" borderId="20" xfId="53" applyNumberFormat="1" applyFont="1" applyFill="1" applyBorder="1" applyAlignment="1">
      <alignment horizontal="center" vertical="center" textRotation="90"/>
      <protection/>
    </xf>
    <xf numFmtId="2" fontId="36" fillId="0" borderId="16" xfId="53" applyNumberFormat="1" applyFont="1" applyFill="1" applyBorder="1" applyAlignment="1">
      <alignment horizontal="center" vertical="center" textRotation="90"/>
      <protection/>
    </xf>
    <xf numFmtId="0" fontId="41" fillId="0" borderId="13" xfId="53" applyFont="1" applyBorder="1" applyAlignment="1">
      <alignment horizontal="center" vertical="center"/>
      <protection/>
    </xf>
    <xf numFmtId="0" fontId="41" fillId="0" borderId="16" xfId="53" applyFont="1" applyBorder="1" applyAlignment="1">
      <alignment horizontal="center" vertical="center"/>
      <protection/>
    </xf>
    <xf numFmtId="0" fontId="99" fillId="0" borderId="13" xfId="53" applyFont="1" applyBorder="1" applyAlignment="1">
      <alignment horizontal="center" vertical="center"/>
      <protection/>
    </xf>
    <xf numFmtId="0" fontId="40" fillId="0" borderId="16" xfId="53" applyFont="1" applyBorder="1" applyAlignment="1">
      <alignment horizontal="center" vertical="center"/>
      <protection/>
    </xf>
    <xf numFmtId="2" fontId="9" fillId="0" borderId="15" xfId="53" applyNumberFormat="1" applyFont="1" applyFill="1" applyBorder="1" applyAlignment="1">
      <alignment horizontal="center" vertical="center" textRotation="90"/>
      <protection/>
    </xf>
    <xf numFmtId="0" fontId="100" fillId="0" borderId="13" xfId="53" applyFont="1" applyBorder="1" applyAlignment="1">
      <alignment horizontal="center" vertical="center"/>
      <protection/>
    </xf>
    <xf numFmtId="0" fontId="100" fillId="0" borderId="20" xfId="53" applyFont="1" applyBorder="1" applyAlignment="1">
      <alignment horizontal="center" vertical="center"/>
      <protection/>
    </xf>
    <xf numFmtId="0" fontId="100" fillId="0" borderId="16" xfId="53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2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A1">
      <selection activeCell="C47" sqref="C47"/>
    </sheetView>
  </sheetViews>
  <sheetFormatPr defaultColWidth="9.00390625" defaultRowHeight="12.75"/>
  <cols>
    <col min="2" max="2" width="23.00390625" style="0" customWidth="1"/>
    <col min="3" max="3" width="7.50390625" style="0" customWidth="1"/>
    <col min="4" max="4" width="8.00390625" style="0" customWidth="1"/>
    <col min="5" max="5" width="7.50390625" style="0" customWidth="1"/>
    <col min="6" max="8" width="8.00390625" style="0" customWidth="1"/>
    <col min="9" max="9" width="7.625" style="0" customWidth="1"/>
    <col min="10" max="10" width="8.00390625" style="0" customWidth="1"/>
    <col min="11" max="11" width="7.625" style="0" customWidth="1"/>
    <col min="12" max="12" width="10.625" style="0" customWidth="1"/>
    <col min="13" max="13" width="7.625" style="0" customWidth="1"/>
    <col min="14" max="14" width="7.50390625" style="0" customWidth="1"/>
    <col min="15" max="15" width="7.625" style="0" customWidth="1"/>
    <col min="16" max="16" width="8.00390625" style="0" customWidth="1"/>
    <col min="17" max="17" width="6.125" style="0" customWidth="1"/>
  </cols>
  <sheetData>
    <row r="1" spans="1:18" ht="16.5">
      <c r="A1" s="1"/>
      <c r="B1" s="304" t="s">
        <v>12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"/>
      <c r="Q1" s="1"/>
      <c r="R1" s="1"/>
    </row>
    <row r="2" spans="1:18" ht="15.75">
      <c r="A2" s="1"/>
      <c r="B2" s="305" t="s">
        <v>157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"/>
      <c r="Q2" s="1"/>
      <c r="R2" s="1"/>
    </row>
    <row r="3" spans="1:18" ht="12.75">
      <c r="A3" s="1"/>
      <c r="B3" s="1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06" t="s">
        <v>158</v>
      </c>
      <c r="O3" s="306"/>
      <c r="P3" s="306"/>
      <c r="Q3" s="2"/>
      <c r="R3" s="1"/>
    </row>
    <row r="4" spans="1:18" ht="12.75">
      <c r="A4" s="307" t="s">
        <v>1</v>
      </c>
      <c r="B4" s="309" t="s">
        <v>0</v>
      </c>
      <c r="C4" s="3" t="s">
        <v>143</v>
      </c>
      <c r="D4" s="311" t="s">
        <v>144</v>
      </c>
      <c r="E4" s="312"/>
      <c r="F4" s="303" t="s">
        <v>10</v>
      </c>
      <c r="G4" s="303"/>
      <c r="H4" s="303"/>
      <c r="I4" s="303"/>
      <c r="J4" s="303"/>
      <c r="K4" s="303"/>
      <c r="L4" s="311" t="s">
        <v>145</v>
      </c>
      <c r="M4" s="312"/>
      <c r="N4" s="4" t="s">
        <v>146</v>
      </c>
      <c r="O4" s="5" t="s">
        <v>147</v>
      </c>
      <c r="P4" s="297"/>
      <c r="Q4" s="297"/>
      <c r="R4" s="299" t="s">
        <v>2</v>
      </c>
    </row>
    <row r="5" spans="1:18" ht="12.75">
      <c r="A5" s="308"/>
      <c r="B5" s="310"/>
      <c r="C5" s="7" t="s">
        <v>148</v>
      </c>
      <c r="D5" s="301" t="s">
        <v>11</v>
      </c>
      <c r="E5" s="302"/>
      <c r="F5" s="303" t="s">
        <v>143</v>
      </c>
      <c r="G5" s="303"/>
      <c r="H5" s="303" t="s">
        <v>4</v>
      </c>
      <c r="I5" s="303"/>
      <c r="J5" s="303" t="s">
        <v>5</v>
      </c>
      <c r="K5" s="303"/>
      <c r="L5" s="301" t="s">
        <v>6</v>
      </c>
      <c r="M5" s="302"/>
      <c r="N5" s="8" t="s">
        <v>5</v>
      </c>
      <c r="O5" s="5" t="s">
        <v>9</v>
      </c>
      <c r="P5" s="298"/>
      <c r="Q5" s="298"/>
      <c r="R5" s="300"/>
    </row>
    <row r="6" spans="1:18" ht="13.5" thickBot="1">
      <c r="A6" s="10"/>
      <c r="B6" s="10"/>
      <c r="C6" s="10" t="s">
        <v>8</v>
      </c>
      <c r="D6" s="11" t="s">
        <v>8</v>
      </c>
      <c r="E6" s="12" t="s">
        <v>3</v>
      </c>
      <c r="F6" s="11" t="s">
        <v>8</v>
      </c>
      <c r="G6" s="12" t="s">
        <v>3</v>
      </c>
      <c r="H6" s="11" t="s">
        <v>8</v>
      </c>
      <c r="I6" s="12" t="s">
        <v>3</v>
      </c>
      <c r="J6" s="11" t="s">
        <v>8</v>
      </c>
      <c r="K6" s="12" t="s">
        <v>3</v>
      </c>
      <c r="L6" s="11" t="s">
        <v>8</v>
      </c>
      <c r="M6" s="12" t="s">
        <v>3</v>
      </c>
      <c r="N6" s="13" t="s">
        <v>7</v>
      </c>
      <c r="O6" s="13" t="s">
        <v>7</v>
      </c>
      <c r="P6" s="10"/>
      <c r="Q6" s="6"/>
      <c r="R6" s="14" t="s">
        <v>3</v>
      </c>
    </row>
    <row r="7" spans="1:18" ht="17.25" customHeight="1" thickTop="1">
      <c r="A7" s="294" t="s">
        <v>21</v>
      </c>
      <c r="B7" s="15" t="s">
        <v>74</v>
      </c>
      <c r="C7" s="260">
        <v>53.1</v>
      </c>
      <c r="D7" s="16"/>
      <c r="E7" s="17"/>
      <c r="F7" s="85">
        <v>45</v>
      </c>
      <c r="G7" s="17">
        <v>700</v>
      </c>
      <c r="H7" s="85">
        <v>86</v>
      </c>
      <c r="I7" s="17">
        <v>860</v>
      </c>
      <c r="J7" s="85">
        <v>55</v>
      </c>
      <c r="K7" s="17">
        <v>740</v>
      </c>
      <c r="L7" s="90">
        <v>0.0008475694444444443</v>
      </c>
      <c r="M7" s="17">
        <v>938</v>
      </c>
      <c r="N7" s="279">
        <v>12.26</v>
      </c>
      <c r="O7" s="265" t="s">
        <v>137</v>
      </c>
      <c r="P7" s="18">
        <f>SUM(E7,G7,I7,K7,M7)</f>
        <v>3238</v>
      </c>
      <c r="Q7" s="19"/>
      <c r="R7" s="9"/>
    </row>
    <row r="8" spans="1:18" ht="16.5" customHeight="1">
      <c r="A8" s="295"/>
      <c r="B8" s="15" t="s">
        <v>75</v>
      </c>
      <c r="C8" s="261"/>
      <c r="D8" s="21"/>
      <c r="E8" s="22"/>
      <c r="F8" s="86">
        <v>60</v>
      </c>
      <c r="G8" s="22">
        <v>925</v>
      </c>
      <c r="H8" s="86">
        <v>90</v>
      </c>
      <c r="I8" s="22">
        <v>900</v>
      </c>
      <c r="J8" s="86">
        <v>65</v>
      </c>
      <c r="K8" s="22">
        <v>870</v>
      </c>
      <c r="L8" s="90"/>
      <c r="M8" s="22"/>
      <c r="N8" s="280"/>
      <c r="O8" s="266"/>
      <c r="P8" s="25">
        <f>SUM(E8,G8,I8,K8,M8)</f>
        <v>2695</v>
      </c>
      <c r="Q8" s="19"/>
      <c r="R8" s="288">
        <v>1</v>
      </c>
    </row>
    <row r="9" spans="1:18" ht="15.75" customHeight="1">
      <c r="A9" s="295"/>
      <c r="B9" s="15" t="s">
        <v>16</v>
      </c>
      <c r="C9" s="261"/>
      <c r="D9" s="77">
        <v>86.1</v>
      </c>
      <c r="E9" s="22">
        <v>967</v>
      </c>
      <c r="F9" s="86">
        <v>40</v>
      </c>
      <c r="G9" s="22">
        <v>625</v>
      </c>
      <c r="H9" s="86">
        <v>84</v>
      </c>
      <c r="I9" s="22">
        <v>840</v>
      </c>
      <c r="J9" s="86">
        <v>40</v>
      </c>
      <c r="K9" s="22">
        <v>545</v>
      </c>
      <c r="L9" s="90">
        <v>0.0008293981481481481</v>
      </c>
      <c r="M9" s="22">
        <v>964</v>
      </c>
      <c r="N9" s="280"/>
      <c r="O9" s="266"/>
      <c r="P9" s="25">
        <f>SUM(E9,G9,I9,K9,M9)</f>
        <v>3941</v>
      </c>
      <c r="Q9" s="19"/>
      <c r="R9" s="289"/>
    </row>
    <row r="10" spans="1:18" ht="15.75" customHeight="1">
      <c r="A10" s="295"/>
      <c r="B10" s="15" t="s">
        <v>138</v>
      </c>
      <c r="C10" s="262"/>
      <c r="D10" s="78">
        <v>77.6</v>
      </c>
      <c r="E10" s="22">
        <v>865</v>
      </c>
      <c r="F10" s="86">
        <v>50</v>
      </c>
      <c r="G10" s="22">
        <v>775</v>
      </c>
      <c r="H10" s="86">
        <v>93</v>
      </c>
      <c r="I10" s="22">
        <v>930</v>
      </c>
      <c r="J10" s="86">
        <v>65</v>
      </c>
      <c r="K10" s="22">
        <v>870</v>
      </c>
      <c r="L10" s="26"/>
      <c r="M10" s="22"/>
      <c r="N10" s="96">
        <v>2</v>
      </c>
      <c r="O10" s="267"/>
      <c r="P10" s="25">
        <f>SUM(E10,G10,I10,K10,M10)</f>
        <v>3440</v>
      </c>
      <c r="Q10" s="19"/>
      <c r="R10" s="104">
        <v>1</v>
      </c>
    </row>
    <row r="11" spans="1:18" ht="16.5" customHeight="1" thickBot="1">
      <c r="A11" s="296"/>
      <c r="B11" s="28"/>
      <c r="C11" s="29">
        <v>3456</v>
      </c>
      <c r="D11" s="30"/>
      <c r="E11" s="31">
        <v>3644</v>
      </c>
      <c r="F11" s="30"/>
      <c r="G11" s="31">
        <f>SUM(G7:G10)</f>
        <v>3025</v>
      </c>
      <c r="H11" s="30"/>
      <c r="I11" s="31">
        <f>SUM(I7:I10)</f>
        <v>3530</v>
      </c>
      <c r="J11" s="30"/>
      <c r="K11" s="29">
        <f>SUM(K7:K10)</f>
        <v>3025</v>
      </c>
      <c r="L11" s="30"/>
      <c r="M11" s="29">
        <v>3804</v>
      </c>
      <c r="N11" s="29">
        <v>2456</v>
      </c>
      <c r="O11" s="29">
        <v>2896</v>
      </c>
      <c r="P11" s="32"/>
      <c r="Q11" s="32"/>
      <c r="R11" s="29">
        <f>SUM(C11,E11,G11,I11,K11,M11,N11,O11)</f>
        <v>25836</v>
      </c>
    </row>
    <row r="12" spans="1:18" ht="16.5" customHeight="1" thickTop="1">
      <c r="A12" s="290" t="s">
        <v>159</v>
      </c>
      <c r="B12" s="33" t="s">
        <v>44</v>
      </c>
      <c r="C12" s="260">
        <v>37</v>
      </c>
      <c r="D12" s="16"/>
      <c r="E12" s="17"/>
      <c r="F12" s="85">
        <v>35</v>
      </c>
      <c r="G12" s="17">
        <v>550</v>
      </c>
      <c r="H12" s="85">
        <v>92</v>
      </c>
      <c r="I12" s="17">
        <v>890</v>
      </c>
      <c r="J12" s="85">
        <v>50</v>
      </c>
      <c r="K12" s="17">
        <v>675</v>
      </c>
      <c r="L12" s="90">
        <v>0.0009012731481481481</v>
      </c>
      <c r="M12" s="17">
        <v>863</v>
      </c>
      <c r="N12" s="263">
        <v>14.3</v>
      </c>
      <c r="O12" s="265" t="s">
        <v>132</v>
      </c>
      <c r="P12" s="18">
        <f>SUM(E12,G12,I12,K12,M12)</f>
        <v>2978</v>
      </c>
      <c r="Q12" s="34"/>
      <c r="R12" s="9"/>
    </row>
    <row r="13" spans="1:18" ht="16.5" customHeight="1">
      <c r="A13" s="291"/>
      <c r="B13" s="33" t="s">
        <v>139</v>
      </c>
      <c r="C13" s="261"/>
      <c r="D13" s="21"/>
      <c r="E13" s="22"/>
      <c r="F13" s="85">
        <v>35</v>
      </c>
      <c r="G13" s="22">
        <v>550</v>
      </c>
      <c r="H13" s="85">
        <v>94</v>
      </c>
      <c r="I13" s="22">
        <v>940</v>
      </c>
      <c r="J13" s="85">
        <v>15</v>
      </c>
      <c r="K13" s="22">
        <v>220</v>
      </c>
      <c r="L13" s="90">
        <v>0.0009487268518518517</v>
      </c>
      <c r="M13" s="22">
        <v>781</v>
      </c>
      <c r="N13" s="264"/>
      <c r="O13" s="266"/>
      <c r="P13" s="25">
        <f>SUM(E13,G13,I13,K13,M13)</f>
        <v>2491</v>
      </c>
      <c r="Q13" s="36"/>
      <c r="R13" s="244">
        <v>9</v>
      </c>
    </row>
    <row r="14" spans="1:18" ht="16.5" customHeight="1">
      <c r="A14" s="292"/>
      <c r="B14" s="15" t="s">
        <v>115</v>
      </c>
      <c r="C14" s="261"/>
      <c r="D14" s="79">
        <v>75.2</v>
      </c>
      <c r="E14" s="97">
        <v>841</v>
      </c>
      <c r="F14" s="86">
        <v>49</v>
      </c>
      <c r="G14" s="22">
        <v>760</v>
      </c>
      <c r="H14" s="86">
        <v>80</v>
      </c>
      <c r="I14" s="22">
        <v>800</v>
      </c>
      <c r="J14" s="86">
        <v>20</v>
      </c>
      <c r="K14" s="22">
        <v>285</v>
      </c>
      <c r="L14" s="35"/>
      <c r="M14" s="22"/>
      <c r="N14" s="264"/>
      <c r="O14" s="266"/>
      <c r="P14" s="25">
        <f>SUM(E14,G14,I14,K14,M14)</f>
        <v>2686</v>
      </c>
      <c r="Q14" s="36"/>
      <c r="R14" s="237"/>
    </row>
    <row r="15" spans="1:18" ht="15.75" customHeight="1">
      <c r="A15" s="292"/>
      <c r="B15" s="15" t="s">
        <v>45</v>
      </c>
      <c r="C15" s="262"/>
      <c r="D15" s="79"/>
      <c r="E15" s="97"/>
      <c r="F15" s="86">
        <v>35</v>
      </c>
      <c r="G15" s="22">
        <v>550</v>
      </c>
      <c r="H15" s="86">
        <v>79</v>
      </c>
      <c r="I15" s="22">
        <v>790</v>
      </c>
      <c r="J15" s="86">
        <v>65</v>
      </c>
      <c r="K15" s="22">
        <v>870</v>
      </c>
      <c r="L15" s="37"/>
      <c r="M15" s="22"/>
      <c r="N15" s="96">
        <v>1</v>
      </c>
      <c r="O15" s="267"/>
      <c r="P15" s="25">
        <f>SUM(E15,G15,I15,K15,M15)</f>
        <v>2210</v>
      </c>
      <c r="Q15" s="36"/>
      <c r="R15" s="27"/>
    </row>
    <row r="16" spans="1:18" ht="15.75" customHeight="1">
      <c r="A16" s="292"/>
      <c r="B16" s="15" t="s">
        <v>61</v>
      </c>
      <c r="C16" s="20"/>
      <c r="D16" s="79">
        <v>75.2</v>
      </c>
      <c r="E16" s="97">
        <v>841</v>
      </c>
      <c r="F16" s="39"/>
      <c r="G16" s="38"/>
      <c r="H16" s="39"/>
      <c r="I16" s="38"/>
      <c r="J16" s="39"/>
      <c r="K16" s="38"/>
      <c r="L16" s="40"/>
      <c r="M16" s="38"/>
      <c r="N16" s="41"/>
      <c r="O16" s="20"/>
      <c r="P16" s="42">
        <f>SUM(E16,G16,I16,K16,M16)</f>
        <v>841</v>
      </c>
      <c r="Q16" s="43"/>
      <c r="R16" s="109">
        <v>11</v>
      </c>
    </row>
    <row r="17" spans="1:18" ht="16.5" customHeight="1" thickBot="1">
      <c r="A17" s="293"/>
      <c r="B17" s="28"/>
      <c r="C17" s="29">
        <v>2160</v>
      </c>
      <c r="D17" s="30"/>
      <c r="E17" s="31">
        <v>3364</v>
      </c>
      <c r="F17" s="30"/>
      <c r="G17" s="31">
        <f>SUM(G12:G16)</f>
        <v>2410</v>
      </c>
      <c r="H17" s="30"/>
      <c r="I17" s="31">
        <f>SUM(I12:I16)</f>
        <v>3420</v>
      </c>
      <c r="J17" s="30"/>
      <c r="K17" s="29">
        <f>SUM(K12:K16)</f>
        <v>2050</v>
      </c>
      <c r="L17" s="30"/>
      <c r="M17" s="29">
        <v>3288</v>
      </c>
      <c r="N17" s="29">
        <v>720</v>
      </c>
      <c r="O17" s="29">
        <v>3176</v>
      </c>
      <c r="P17" s="32"/>
      <c r="Q17" s="32"/>
      <c r="R17" s="29">
        <f>SUM(C17,E17,G17,I17,K17,M17,N17,O17)</f>
        <v>20588</v>
      </c>
    </row>
    <row r="18" spans="1:18" ht="15.75" customHeight="1" thickTop="1">
      <c r="A18" s="273" t="s">
        <v>87</v>
      </c>
      <c r="B18" s="44" t="s">
        <v>35</v>
      </c>
      <c r="C18" s="260">
        <v>45</v>
      </c>
      <c r="D18" s="81">
        <v>39</v>
      </c>
      <c r="E18" s="17">
        <v>477</v>
      </c>
      <c r="F18" s="85">
        <v>25</v>
      </c>
      <c r="G18" s="17">
        <v>400</v>
      </c>
      <c r="H18" s="85">
        <v>73</v>
      </c>
      <c r="I18" s="17">
        <v>730</v>
      </c>
      <c r="J18" s="85">
        <v>55</v>
      </c>
      <c r="K18" s="17">
        <v>740</v>
      </c>
      <c r="L18" s="90">
        <v>0.0013627314814814815</v>
      </c>
      <c r="M18" s="17">
        <v>86</v>
      </c>
      <c r="N18" s="279">
        <v>15.1</v>
      </c>
      <c r="O18" s="260" t="s">
        <v>116</v>
      </c>
      <c r="P18" s="18">
        <f>SUM(E18,G18,I18,K18,M18)</f>
        <v>2433</v>
      </c>
      <c r="Q18" s="19"/>
      <c r="R18" s="9"/>
    </row>
    <row r="19" spans="1:18" ht="15" customHeight="1">
      <c r="A19" s="274"/>
      <c r="B19" s="49" t="s">
        <v>71</v>
      </c>
      <c r="C19" s="261"/>
      <c r="D19" s="79"/>
      <c r="E19" s="22"/>
      <c r="F19" s="86">
        <v>10</v>
      </c>
      <c r="G19" s="22">
        <v>175</v>
      </c>
      <c r="H19" s="86">
        <v>62</v>
      </c>
      <c r="I19" s="22">
        <v>620</v>
      </c>
      <c r="J19" s="86">
        <v>40</v>
      </c>
      <c r="K19" s="22">
        <v>545</v>
      </c>
      <c r="L19" s="90"/>
      <c r="M19" s="22"/>
      <c r="N19" s="280"/>
      <c r="O19" s="261"/>
      <c r="P19" s="25">
        <f>SUM(E19,G19,I19,K19,M19)</f>
        <v>1340</v>
      </c>
      <c r="Q19" s="19"/>
      <c r="R19" s="244">
        <v>23</v>
      </c>
    </row>
    <row r="20" spans="1:18" ht="15" customHeight="1">
      <c r="A20" s="274"/>
      <c r="B20" s="15" t="s">
        <v>72</v>
      </c>
      <c r="C20" s="261"/>
      <c r="D20" s="79"/>
      <c r="E20" s="22"/>
      <c r="F20" s="86">
        <v>10</v>
      </c>
      <c r="G20" s="22">
        <v>175</v>
      </c>
      <c r="H20" s="86">
        <v>27</v>
      </c>
      <c r="I20" s="22">
        <v>270</v>
      </c>
      <c r="J20" s="86">
        <v>25</v>
      </c>
      <c r="K20" s="22">
        <v>350</v>
      </c>
      <c r="L20" s="90"/>
      <c r="M20" s="22"/>
      <c r="N20" s="280"/>
      <c r="O20" s="261"/>
      <c r="P20" s="25">
        <f>SUM(E20,G20,I20,K20,M20)</f>
        <v>795</v>
      </c>
      <c r="Q20" s="19"/>
      <c r="R20" s="237"/>
    </row>
    <row r="21" spans="1:18" ht="15.75" customHeight="1">
      <c r="A21" s="274"/>
      <c r="B21" s="15" t="s">
        <v>73</v>
      </c>
      <c r="C21" s="262"/>
      <c r="D21" s="79">
        <v>48.7</v>
      </c>
      <c r="E21" s="22">
        <v>574</v>
      </c>
      <c r="F21" s="86">
        <v>20</v>
      </c>
      <c r="G21" s="22">
        <v>325</v>
      </c>
      <c r="H21" s="86">
        <v>59</v>
      </c>
      <c r="I21" s="22">
        <v>590</v>
      </c>
      <c r="J21" s="86">
        <v>10</v>
      </c>
      <c r="K21" s="22">
        <v>155</v>
      </c>
      <c r="L21" s="90">
        <v>0.000985648148148148</v>
      </c>
      <c r="M21" s="22">
        <v>717</v>
      </c>
      <c r="N21" s="96">
        <v>0</v>
      </c>
      <c r="O21" s="262"/>
      <c r="P21" s="25">
        <f>SUM(E21,G21,I21,K21,M21)</f>
        <v>2361</v>
      </c>
      <c r="Q21" s="19"/>
      <c r="R21" s="104">
        <v>22</v>
      </c>
    </row>
    <row r="22" spans="1:18" ht="16.5" customHeight="1" thickBot="1">
      <c r="A22" s="274"/>
      <c r="B22" s="28"/>
      <c r="C22" s="29">
        <v>2800</v>
      </c>
      <c r="D22" s="30"/>
      <c r="E22" s="31">
        <v>2102</v>
      </c>
      <c r="F22" s="30"/>
      <c r="G22" s="31">
        <f>SUM(G18:G21)</f>
        <v>1075</v>
      </c>
      <c r="H22" s="30"/>
      <c r="I22" s="31">
        <f>SUM(I18:I21)</f>
        <v>2210</v>
      </c>
      <c r="J22" s="30"/>
      <c r="K22" s="29">
        <f>SUM(K18:K21)</f>
        <v>1790</v>
      </c>
      <c r="L22" s="30"/>
      <c r="M22" s="29">
        <v>1606</v>
      </c>
      <c r="N22" s="29">
        <v>64</v>
      </c>
      <c r="O22" s="29">
        <v>1360</v>
      </c>
      <c r="P22" s="32"/>
      <c r="Q22" s="32"/>
      <c r="R22" s="29">
        <f>SUM(C22,E22,G22,I22,K22,M22,N22,O22)</f>
        <v>13007</v>
      </c>
    </row>
    <row r="23" spans="1:18" ht="15.75" customHeight="1" thickTop="1">
      <c r="A23" s="282" t="s">
        <v>46</v>
      </c>
      <c r="B23" s="15" t="s">
        <v>47</v>
      </c>
      <c r="C23" s="260">
        <v>40.5</v>
      </c>
      <c r="D23" s="81"/>
      <c r="E23" s="17"/>
      <c r="F23" s="98">
        <v>45</v>
      </c>
      <c r="G23" s="17">
        <v>700</v>
      </c>
      <c r="H23" s="85">
        <v>89</v>
      </c>
      <c r="I23" s="17">
        <v>890</v>
      </c>
      <c r="J23" s="85">
        <v>55</v>
      </c>
      <c r="K23" s="17">
        <v>740</v>
      </c>
      <c r="L23" s="90">
        <v>0.0010743055555555556</v>
      </c>
      <c r="M23" s="17">
        <v>565</v>
      </c>
      <c r="N23" s="279">
        <v>14.3</v>
      </c>
      <c r="O23" s="260" t="s">
        <v>128</v>
      </c>
      <c r="P23" s="18">
        <f>SUM(E23,G23,I23,K23,M23)</f>
        <v>2895</v>
      </c>
      <c r="Q23" s="19"/>
      <c r="R23" s="9"/>
    </row>
    <row r="24" spans="1:18" ht="15" customHeight="1">
      <c r="A24" s="283"/>
      <c r="B24" s="49" t="s">
        <v>48</v>
      </c>
      <c r="C24" s="261"/>
      <c r="D24" s="79">
        <v>66.9</v>
      </c>
      <c r="E24" s="22">
        <v>757</v>
      </c>
      <c r="F24" s="99">
        <v>50</v>
      </c>
      <c r="G24" s="22">
        <v>775</v>
      </c>
      <c r="H24" s="86">
        <v>91</v>
      </c>
      <c r="I24" s="22">
        <v>910</v>
      </c>
      <c r="J24" s="86">
        <v>60</v>
      </c>
      <c r="K24" s="22">
        <v>805</v>
      </c>
      <c r="L24" s="90"/>
      <c r="M24" s="22"/>
      <c r="N24" s="280"/>
      <c r="O24" s="261"/>
      <c r="P24" s="25">
        <f>SUM(E24,G24,I24,K24,M24)</f>
        <v>3247</v>
      </c>
      <c r="Q24" s="19"/>
      <c r="R24" s="244">
        <v>12</v>
      </c>
    </row>
    <row r="25" spans="1:18" ht="15" customHeight="1">
      <c r="A25" s="283"/>
      <c r="B25" s="15" t="s">
        <v>50</v>
      </c>
      <c r="C25" s="261"/>
      <c r="D25" s="79">
        <v>69.1</v>
      </c>
      <c r="E25" s="22">
        <v>779</v>
      </c>
      <c r="F25" s="99">
        <v>25</v>
      </c>
      <c r="G25" s="22">
        <v>400</v>
      </c>
      <c r="H25" s="86">
        <v>88</v>
      </c>
      <c r="I25" s="22">
        <v>880</v>
      </c>
      <c r="J25" s="86">
        <v>50</v>
      </c>
      <c r="K25" s="22">
        <v>675</v>
      </c>
      <c r="L25" s="90"/>
      <c r="M25" s="22"/>
      <c r="N25" s="280"/>
      <c r="O25" s="261"/>
      <c r="P25" s="25">
        <f>SUM(E25,G25,I25,K25,M25)</f>
        <v>2734</v>
      </c>
      <c r="Q25" s="19"/>
      <c r="R25" s="237"/>
    </row>
    <row r="26" spans="1:18" ht="15.75" customHeight="1">
      <c r="A26" s="283"/>
      <c r="B26" s="15" t="s">
        <v>49</v>
      </c>
      <c r="C26" s="262"/>
      <c r="D26" s="79"/>
      <c r="E26" s="23"/>
      <c r="F26" s="99">
        <v>20</v>
      </c>
      <c r="G26" s="22">
        <v>325</v>
      </c>
      <c r="H26" s="86">
        <v>85</v>
      </c>
      <c r="I26" s="22">
        <v>850</v>
      </c>
      <c r="J26" s="86">
        <v>45</v>
      </c>
      <c r="K26" s="22">
        <v>610</v>
      </c>
      <c r="L26" s="90">
        <v>0.0011219907407407407</v>
      </c>
      <c r="M26" s="22">
        <v>481</v>
      </c>
      <c r="N26" s="96">
        <v>0</v>
      </c>
      <c r="O26" s="262"/>
      <c r="P26" s="25">
        <f>SUM(E26,G26,I26,K26,M26)</f>
        <v>2266</v>
      </c>
      <c r="Q26" s="19"/>
      <c r="R26" s="104">
        <v>16</v>
      </c>
    </row>
    <row r="27" spans="1:18" ht="16.5" customHeight="1" thickBot="1">
      <c r="A27" s="284"/>
      <c r="B27" s="28"/>
      <c r="C27" s="29">
        <v>2440</v>
      </c>
      <c r="D27" s="30"/>
      <c r="E27" s="31">
        <v>3072</v>
      </c>
      <c r="F27" s="30"/>
      <c r="G27" s="31">
        <f>SUM(G23:G26)</f>
        <v>2200</v>
      </c>
      <c r="H27" s="30"/>
      <c r="I27" s="31">
        <f>SUM(I23:I26)</f>
        <v>3530</v>
      </c>
      <c r="J27" s="30"/>
      <c r="K27" s="29">
        <f>SUM(K23:K26)</f>
        <v>2830</v>
      </c>
      <c r="L27" s="30"/>
      <c r="M27" s="29">
        <v>2092</v>
      </c>
      <c r="N27" s="29">
        <v>80</v>
      </c>
      <c r="O27" s="29">
        <v>2240</v>
      </c>
      <c r="P27" s="32"/>
      <c r="Q27" s="32"/>
      <c r="R27" s="29">
        <f>SUM(C27,E27,G27,I27,K27,M27,N27,O27)</f>
        <v>18484</v>
      </c>
    </row>
    <row r="28" spans="1:18" ht="15.75" customHeight="1" thickTop="1">
      <c r="A28" s="274" t="s">
        <v>55</v>
      </c>
      <c r="B28" s="33" t="s">
        <v>17</v>
      </c>
      <c r="C28" s="260">
        <v>47.8</v>
      </c>
      <c r="D28" s="81">
        <v>79</v>
      </c>
      <c r="E28" s="17">
        <v>879</v>
      </c>
      <c r="F28" s="85">
        <v>50</v>
      </c>
      <c r="G28" s="17">
        <v>775</v>
      </c>
      <c r="H28" s="85">
        <v>89</v>
      </c>
      <c r="I28" s="17">
        <v>890</v>
      </c>
      <c r="J28" s="85">
        <v>55</v>
      </c>
      <c r="K28" s="17">
        <v>740</v>
      </c>
      <c r="L28" s="90">
        <v>0.0008680555555555555</v>
      </c>
      <c r="M28" s="17">
        <v>920</v>
      </c>
      <c r="N28" s="279">
        <v>7.32</v>
      </c>
      <c r="O28" s="260" t="s">
        <v>120</v>
      </c>
      <c r="P28" s="18">
        <f>SUM(E28,G28,I28,K28,M28)</f>
        <v>4204</v>
      </c>
      <c r="Q28" s="19">
        <v>4</v>
      </c>
      <c r="R28" s="9"/>
    </row>
    <row r="29" spans="1:18" ht="15" customHeight="1">
      <c r="A29" s="274"/>
      <c r="B29" s="56" t="s">
        <v>18</v>
      </c>
      <c r="C29" s="261"/>
      <c r="D29" s="79">
        <v>80.9</v>
      </c>
      <c r="E29" s="22">
        <v>998</v>
      </c>
      <c r="F29" s="86">
        <v>50</v>
      </c>
      <c r="G29" s="22">
        <v>775</v>
      </c>
      <c r="H29" s="86">
        <v>91</v>
      </c>
      <c r="I29" s="22">
        <v>910</v>
      </c>
      <c r="J29" s="86">
        <v>60</v>
      </c>
      <c r="K29" s="22">
        <v>805</v>
      </c>
      <c r="L29" s="91">
        <v>0.0008162037037037036</v>
      </c>
      <c r="M29" s="22">
        <v>965</v>
      </c>
      <c r="N29" s="280"/>
      <c r="O29" s="261"/>
      <c r="P29" s="25">
        <f>SUM(E29,G29,I29,K29,M29)</f>
        <v>4453</v>
      </c>
      <c r="Q29" s="19">
        <v>1</v>
      </c>
      <c r="R29" s="285">
        <v>3</v>
      </c>
    </row>
    <row r="30" spans="1:21" ht="15" customHeight="1">
      <c r="A30" s="274"/>
      <c r="B30" s="15" t="s">
        <v>28</v>
      </c>
      <c r="C30" s="261"/>
      <c r="D30" s="79"/>
      <c r="E30" s="22"/>
      <c r="F30" s="86">
        <v>10</v>
      </c>
      <c r="G30" s="22">
        <v>175</v>
      </c>
      <c r="H30" s="86">
        <v>88</v>
      </c>
      <c r="I30" s="22">
        <v>880</v>
      </c>
      <c r="J30" s="86">
        <v>50</v>
      </c>
      <c r="K30" s="22">
        <v>675</v>
      </c>
      <c r="L30" s="24"/>
      <c r="M30" s="22"/>
      <c r="N30" s="280"/>
      <c r="O30" s="261"/>
      <c r="P30" s="25">
        <f>SUM(E30,G30,I30,K30,M30)</f>
        <v>1730</v>
      </c>
      <c r="Q30" s="19"/>
      <c r="R30" s="286"/>
      <c r="U30" s="106"/>
    </row>
    <row r="31" spans="1:21" ht="15" customHeight="1">
      <c r="A31" s="274"/>
      <c r="B31" s="56" t="s">
        <v>86</v>
      </c>
      <c r="C31" s="262"/>
      <c r="D31" s="79"/>
      <c r="E31" s="23"/>
      <c r="F31" s="86">
        <v>55</v>
      </c>
      <c r="G31" s="22">
        <v>850</v>
      </c>
      <c r="H31" s="86">
        <v>85</v>
      </c>
      <c r="I31" s="22">
        <v>850</v>
      </c>
      <c r="J31" s="86">
        <v>45</v>
      </c>
      <c r="K31" s="22">
        <v>610</v>
      </c>
      <c r="L31" s="26"/>
      <c r="M31" s="22"/>
      <c r="N31" s="96">
        <v>2</v>
      </c>
      <c r="O31" s="262"/>
      <c r="P31" s="25">
        <f>SUM(E31,G31,I31,K31,M31)</f>
        <v>2310</v>
      </c>
      <c r="Q31" s="19"/>
      <c r="R31" s="104">
        <v>4</v>
      </c>
      <c r="U31" s="106"/>
    </row>
    <row r="32" spans="1:21" ht="16.5" customHeight="1" thickBot="1">
      <c r="A32" s="274"/>
      <c r="B32" s="57"/>
      <c r="C32" s="29">
        <v>3024</v>
      </c>
      <c r="D32" s="30"/>
      <c r="E32" s="31">
        <v>3754</v>
      </c>
      <c r="F32" s="30"/>
      <c r="G32" s="31">
        <f>SUM(G28:G31)</f>
        <v>2575</v>
      </c>
      <c r="H32" s="30"/>
      <c r="I32" s="31">
        <f>SUM(I28:I31)</f>
        <v>3530</v>
      </c>
      <c r="J32" s="30"/>
      <c r="K32" s="29">
        <f>SUM(K28:K31)</f>
        <v>2830</v>
      </c>
      <c r="L32" s="30"/>
      <c r="M32" s="29">
        <v>3770</v>
      </c>
      <c r="N32" s="29">
        <v>3336</v>
      </c>
      <c r="O32" s="29">
        <v>2400</v>
      </c>
      <c r="P32" s="32"/>
      <c r="Q32" s="32"/>
      <c r="R32" s="29">
        <f>SUM(C32,E32,G32,I32,K32,M32,N32,O32)</f>
        <v>25219</v>
      </c>
      <c r="U32" s="106"/>
    </row>
    <row r="33" spans="1:21" ht="15.75" customHeight="1" thickTop="1">
      <c r="A33" s="287" t="s">
        <v>88</v>
      </c>
      <c r="B33" s="33" t="s">
        <v>89</v>
      </c>
      <c r="C33" s="260">
        <v>44.1</v>
      </c>
      <c r="D33" s="81">
        <v>62.7</v>
      </c>
      <c r="E33" s="17">
        <v>715</v>
      </c>
      <c r="F33" s="85">
        <v>40</v>
      </c>
      <c r="G33" s="17">
        <v>625</v>
      </c>
      <c r="H33" s="85">
        <v>81</v>
      </c>
      <c r="I33" s="17">
        <v>810</v>
      </c>
      <c r="J33" s="85">
        <v>45</v>
      </c>
      <c r="K33" s="17">
        <v>610</v>
      </c>
      <c r="L33" s="90"/>
      <c r="M33" s="17"/>
      <c r="N33" s="279">
        <v>14.3</v>
      </c>
      <c r="O33" s="260" t="s">
        <v>119</v>
      </c>
      <c r="P33" s="18">
        <f>SUM(E33,G33,I33,K33,M33)</f>
        <v>2760</v>
      </c>
      <c r="Q33" s="19"/>
      <c r="R33" s="9"/>
      <c r="U33" s="106"/>
    </row>
    <row r="34" spans="1:21" ht="15" customHeight="1">
      <c r="A34" s="274"/>
      <c r="B34" s="15" t="s">
        <v>90</v>
      </c>
      <c r="C34" s="261"/>
      <c r="D34" s="79"/>
      <c r="E34" s="22"/>
      <c r="F34" s="86">
        <v>20</v>
      </c>
      <c r="G34" s="22">
        <v>325</v>
      </c>
      <c r="H34" s="86">
        <v>76</v>
      </c>
      <c r="I34" s="22">
        <v>760</v>
      </c>
      <c r="J34" s="86">
        <v>45</v>
      </c>
      <c r="K34" s="22">
        <v>610</v>
      </c>
      <c r="L34" s="90">
        <v>0.0010172453703703704</v>
      </c>
      <c r="M34" s="22">
        <v>661</v>
      </c>
      <c r="N34" s="280"/>
      <c r="O34" s="261"/>
      <c r="P34" s="25">
        <f>SUM(E34,G34,I34,K34,M34)</f>
        <v>2356</v>
      </c>
      <c r="Q34" s="19"/>
      <c r="R34" s="244">
        <v>13</v>
      </c>
      <c r="U34" s="106"/>
    </row>
    <row r="35" spans="1:21" ht="15" customHeight="1">
      <c r="A35" s="274"/>
      <c r="B35" s="15" t="s">
        <v>91</v>
      </c>
      <c r="C35" s="261"/>
      <c r="D35" s="79">
        <v>64.9</v>
      </c>
      <c r="E35" s="22">
        <v>737</v>
      </c>
      <c r="F35" s="86">
        <v>25</v>
      </c>
      <c r="G35" s="22">
        <v>400</v>
      </c>
      <c r="H35" s="86">
        <v>79</v>
      </c>
      <c r="I35" s="22">
        <v>790</v>
      </c>
      <c r="J35" s="86">
        <v>40</v>
      </c>
      <c r="K35" s="22">
        <v>545</v>
      </c>
      <c r="L35" s="90"/>
      <c r="M35" s="22"/>
      <c r="N35" s="280"/>
      <c r="O35" s="261"/>
      <c r="P35" s="25">
        <f>SUM(E35,G35,I35,K35,M35)</f>
        <v>2472</v>
      </c>
      <c r="Q35" s="19"/>
      <c r="R35" s="237"/>
      <c r="U35" s="106"/>
    </row>
    <row r="36" spans="1:21" ht="15" customHeight="1">
      <c r="A36" s="274"/>
      <c r="B36" s="15" t="s">
        <v>92</v>
      </c>
      <c r="C36" s="262"/>
      <c r="D36" s="78"/>
      <c r="E36" s="23"/>
      <c r="F36" s="86">
        <v>45</v>
      </c>
      <c r="G36" s="22">
        <v>700</v>
      </c>
      <c r="H36" s="86">
        <v>72</v>
      </c>
      <c r="I36" s="22">
        <v>720</v>
      </c>
      <c r="J36" s="86">
        <v>20</v>
      </c>
      <c r="K36" s="22">
        <v>285</v>
      </c>
      <c r="L36" s="90">
        <v>0.0010357638888888888</v>
      </c>
      <c r="M36" s="22">
        <v>631</v>
      </c>
      <c r="N36" s="96">
        <v>1</v>
      </c>
      <c r="O36" s="262"/>
      <c r="P36" s="25">
        <f>SUM(E36,G36,I36,K36,M36)</f>
        <v>2336</v>
      </c>
      <c r="Q36" s="19"/>
      <c r="R36" s="104">
        <v>12</v>
      </c>
      <c r="U36" s="106"/>
    </row>
    <row r="37" spans="1:21" ht="16.5" customHeight="1" thickBot="1">
      <c r="A37" s="274"/>
      <c r="B37" s="58"/>
      <c r="C37" s="29">
        <v>2728</v>
      </c>
      <c r="D37" s="30"/>
      <c r="E37" s="31">
        <v>2904</v>
      </c>
      <c r="F37" s="30"/>
      <c r="G37" s="31">
        <f>SUM(G33:G36)</f>
        <v>2050</v>
      </c>
      <c r="H37" s="30"/>
      <c r="I37" s="31">
        <f>SUM(I33:I36)</f>
        <v>3080</v>
      </c>
      <c r="J37" s="30"/>
      <c r="K37" s="29">
        <f>SUM(K33:K36)</f>
        <v>2050</v>
      </c>
      <c r="L37" s="30"/>
      <c r="M37" s="29">
        <v>2584</v>
      </c>
      <c r="N37" s="29">
        <v>720</v>
      </c>
      <c r="O37" s="29">
        <v>2328</v>
      </c>
      <c r="P37" s="32"/>
      <c r="Q37" s="32"/>
      <c r="R37" s="29">
        <f>SUM(C37,E37,G37,I37,K37,M37,N37,O37)</f>
        <v>18444</v>
      </c>
      <c r="U37" s="106"/>
    </row>
    <row r="38" spans="1:21" ht="15.75" customHeight="1" thickTop="1">
      <c r="A38" s="282" t="s">
        <v>100</v>
      </c>
      <c r="B38" s="15" t="s">
        <v>141</v>
      </c>
      <c r="C38" s="260">
        <v>39.8</v>
      </c>
      <c r="D38" s="81">
        <v>57.5</v>
      </c>
      <c r="E38" s="17">
        <v>662</v>
      </c>
      <c r="F38" s="85">
        <v>20</v>
      </c>
      <c r="G38" s="17">
        <v>325</v>
      </c>
      <c r="H38" s="85">
        <v>69</v>
      </c>
      <c r="I38" s="17">
        <v>690</v>
      </c>
      <c r="J38" s="85">
        <v>20</v>
      </c>
      <c r="K38" s="17">
        <v>285</v>
      </c>
      <c r="L38" s="90"/>
      <c r="M38" s="17"/>
      <c r="N38" s="279">
        <v>15.25</v>
      </c>
      <c r="O38" s="260" t="s">
        <v>125</v>
      </c>
      <c r="P38" s="18">
        <f>SUM(E38,G38,I38,K38,M38)</f>
        <v>1962</v>
      </c>
      <c r="Q38" s="19"/>
      <c r="R38" s="9"/>
      <c r="U38" s="106"/>
    </row>
    <row r="39" spans="1:18" ht="15" customHeight="1">
      <c r="A39" s="283"/>
      <c r="B39" s="56" t="s">
        <v>101</v>
      </c>
      <c r="C39" s="261"/>
      <c r="D39" s="79"/>
      <c r="E39" s="22"/>
      <c r="F39" s="86">
        <v>25</v>
      </c>
      <c r="G39" s="22">
        <v>400</v>
      </c>
      <c r="H39" s="86">
        <v>44</v>
      </c>
      <c r="I39" s="22">
        <v>440</v>
      </c>
      <c r="J39" s="86">
        <v>5</v>
      </c>
      <c r="K39" s="22">
        <v>80</v>
      </c>
      <c r="L39" s="90">
        <v>0.0010961805555555555</v>
      </c>
      <c r="M39" s="22">
        <v>526</v>
      </c>
      <c r="N39" s="280"/>
      <c r="O39" s="261"/>
      <c r="P39" s="25">
        <f>SUM(E39,G39,I39,K39,M39)</f>
        <v>1446</v>
      </c>
      <c r="Q39" s="19"/>
      <c r="R39" s="244">
        <v>18</v>
      </c>
    </row>
    <row r="40" spans="1:18" ht="15" customHeight="1">
      <c r="A40" s="283"/>
      <c r="B40" s="15" t="s">
        <v>102</v>
      </c>
      <c r="C40" s="261"/>
      <c r="D40" s="79"/>
      <c r="E40" s="22"/>
      <c r="F40" s="86">
        <v>25</v>
      </c>
      <c r="G40" s="22">
        <v>400</v>
      </c>
      <c r="H40" s="86">
        <v>63</v>
      </c>
      <c r="I40" s="22">
        <v>630</v>
      </c>
      <c r="J40" s="86">
        <v>45</v>
      </c>
      <c r="K40" s="22">
        <v>610</v>
      </c>
      <c r="L40" s="90">
        <v>0.0010909722222222221</v>
      </c>
      <c r="M40" s="22">
        <v>535</v>
      </c>
      <c r="N40" s="280"/>
      <c r="O40" s="261"/>
      <c r="P40" s="25">
        <f>SUM(E40,G40,I40,K40,M40)</f>
        <v>2175</v>
      </c>
      <c r="Q40" s="19"/>
      <c r="R40" s="237"/>
    </row>
    <row r="41" spans="1:18" ht="15" customHeight="1">
      <c r="A41" s="283"/>
      <c r="B41" s="15" t="s">
        <v>142</v>
      </c>
      <c r="C41" s="262"/>
      <c r="D41" s="79">
        <v>62.5</v>
      </c>
      <c r="E41" s="22">
        <v>713</v>
      </c>
      <c r="F41" s="86">
        <v>30</v>
      </c>
      <c r="G41" s="22">
        <v>475</v>
      </c>
      <c r="H41" s="86">
        <v>75</v>
      </c>
      <c r="I41" s="22">
        <v>750</v>
      </c>
      <c r="J41" s="86">
        <v>50</v>
      </c>
      <c r="K41" s="22">
        <v>675</v>
      </c>
      <c r="L41" s="26"/>
      <c r="M41" s="22"/>
      <c r="N41" s="96">
        <v>1</v>
      </c>
      <c r="O41" s="262"/>
      <c r="P41" s="25">
        <f>SUM(E41,G41,I41,K41,M41)</f>
        <v>2613</v>
      </c>
      <c r="Q41" s="19"/>
      <c r="R41" s="104">
        <v>20</v>
      </c>
    </row>
    <row r="42" spans="1:18" ht="16.5" customHeight="1" thickBot="1">
      <c r="A42" s="284"/>
      <c r="B42" s="59"/>
      <c r="C42" s="29">
        <v>2384</v>
      </c>
      <c r="D42" s="30"/>
      <c r="E42" s="31">
        <v>2750</v>
      </c>
      <c r="F42" s="30"/>
      <c r="G42" s="31">
        <f>SUM(G38:G41)</f>
        <v>1600</v>
      </c>
      <c r="H42" s="30"/>
      <c r="I42" s="31">
        <f>SUM(I38:I41)</f>
        <v>2510</v>
      </c>
      <c r="J42" s="30"/>
      <c r="K42" s="29">
        <f>SUM(K38:K41)</f>
        <v>1650</v>
      </c>
      <c r="L42" s="30"/>
      <c r="M42" s="29">
        <v>2122</v>
      </c>
      <c r="N42" s="29">
        <v>590</v>
      </c>
      <c r="O42" s="29">
        <v>1444</v>
      </c>
      <c r="P42" s="32"/>
      <c r="Q42" s="32"/>
      <c r="R42" s="29">
        <f>SUM(C42,E42,G42,I42,K42,M42,N42,O42)</f>
        <v>15050</v>
      </c>
    </row>
    <row r="43" spans="1:18" ht="15.75" customHeight="1" thickTop="1">
      <c r="A43" s="281" t="s">
        <v>77</v>
      </c>
      <c r="B43" s="56" t="s">
        <v>34</v>
      </c>
      <c r="C43" s="260">
        <v>44.6</v>
      </c>
      <c r="D43" s="81">
        <v>71.7</v>
      </c>
      <c r="E43" s="17">
        <v>806</v>
      </c>
      <c r="F43" s="85">
        <v>35</v>
      </c>
      <c r="G43" s="17">
        <v>550</v>
      </c>
      <c r="H43" s="85">
        <v>85</v>
      </c>
      <c r="I43" s="17">
        <v>850</v>
      </c>
      <c r="J43" s="85">
        <v>50</v>
      </c>
      <c r="K43" s="17">
        <v>675</v>
      </c>
      <c r="L43" s="90">
        <v>0.0010318287037037036</v>
      </c>
      <c r="M43" s="17">
        <v>637</v>
      </c>
      <c r="N43" s="279">
        <v>8.17</v>
      </c>
      <c r="O43" s="260" t="s">
        <v>134</v>
      </c>
      <c r="P43" s="18">
        <f>SUM(E43,G43,I43,K43,M43)</f>
        <v>3518</v>
      </c>
      <c r="Q43" s="34"/>
      <c r="R43" s="9"/>
    </row>
    <row r="44" spans="1:18" ht="15" customHeight="1">
      <c r="A44" s="281"/>
      <c r="B44" s="15" t="s">
        <v>140</v>
      </c>
      <c r="C44" s="261"/>
      <c r="D44" s="81"/>
      <c r="E44" s="22"/>
      <c r="F44" s="85">
        <v>65</v>
      </c>
      <c r="G44" s="22">
        <v>1000</v>
      </c>
      <c r="H44" s="85">
        <v>93</v>
      </c>
      <c r="I44" s="22">
        <v>930</v>
      </c>
      <c r="J44" s="85">
        <v>40</v>
      </c>
      <c r="K44" s="22">
        <v>545</v>
      </c>
      <c r="L44" s="90">
        <v>0.0009886574074074075</v>
      </c>
      <c r="M44" s="22">
        <v>711</v>
      </c>
      <c r="N44" s="280"/>
      <c r="O44" s="261"/>
      <c r="P44" s="25">
        <f>SUM(E44,G44,I44,K44,M44)</f>
        <v>3186</v>
      </c>
      <c r="Q44" s="36"/>
      <c r="R44" s="244">
        <v>11</v>
      </c>
    </row>
    <row r="45" spans="1:18" ht="15" customHeight="1">
      <c r="A45" s="281"/>
      <c r="B45" s="15" t="s">
        <v>32</v>
      </c>
      <c r="C45" s="261"/>
      <c r="D45" s="79">
        <v>70.2</v>
      </c>
      <c r="E45" s="97">
        <v>790</v>
      </c>
      <c r="F45" s="86">
        <v>45</v>
      </c>
      <c r="G45" s="22">
        <v>700</v>
      </c>
      <c r="H45" s="86">
        <v>69</v>
      </c>
      <c r="I45" s="22">
        <v>690</v>
      </c>
      <c r="J45" s="86">
        <v>20</v>
      </c>
      <c r="K45" s="22">
        <v>285</v>
      </c>
      <c r="L45" s="35"/>
      <c r="M45" s="22"/>
      <c r="N45" s="280"/>
      <c r="O45" s="261"/>
      <c r="P45" s="25">
        <f>SUM(E45,G45,I45,K45,M45)</f>
        <v>2465</v>
      </c>
      <c r="Q45" s="36"/>
      <c r="R45" s="237"/>
    </row>
    <row r="46" spans="1:18" ht="15" customHeight="1">
      <c r="A46" s="281"/>
      <c r="B46" s="15" t="s">
        <v>78</v>
      </c>
      <c r="C46" s="262"/>
      <c r="D46" s="79"/>
      <c r="E46" s="80"/>
      <c r="F46" s="86"/>
      <c r="G46" s="22"/>
      <c r="H46" s="86"/>
      <c r="I46" s="22"/>
      <c r="J46" s="86"/>
      <c r="K46" s="22"/>
      <c r="L46" s="37"/>
      <c r="M46" s="22"/>
      <c r="N46" s="96">
        <v>2</v>
      </c>
      <c r="O46" s="262"/>
      <c r="P46" s="25">
        <f>SUM(E46,G46,I46,K46,M46)</f>
        <v>0</v>
      </c>
      <c r="Q46" s="36"/>
      <c r="R46" s="105"/>
    </row>
    <row r="47" spans="1:18" ht="15" customHeight="1">
      <c r="A47" s="281"/>
      <c r="B47" s="15" t="s">
        <v>79</v>
      </c>
      <c r="C47" s="20"/>
      <c r="D47" s="79"/>
      <c r="E47" s="80"/>
      <c r="F47" s="86">
        <v>20</v>
      </c>
      <c r="G47" s="38">
        <v>325</v>
      </c>
      <c r="H47" s="86">
        <v>79</v>
      </c>
      <c r="I47" s="38">
        <v>790</v>
      </c>
      <c r="J47" s="86">
        <v>30</v>
      </c>
      <c r="K47" s="38">
        <v>415</v>
      </c>
      <c r="L47" s="40"/>
      <c r="M47" s="38"/>
      <c r="N47" s="41"/>
      <c r="O47" s="20"/>
      <c r="P47" s="42">
        <f>SUM(E47,G47,I47,K47,M47)</f>
        <v>1530</v>
      </c>
      <c r="Q47" s="43"/>
      <c r="R47" s="109">
        <v>10</v>
      </c>
    </row>
    <row r="48" spans="1:18" ht="16.5" customHeight="1" thickBot="1">
      <c r="A48" s="281"/>
      <c r="B48" s="61"/>
      <c r="C48" s="29">
        <v>2768</v>
      </c>
      <c r="D48" s="30"/>
      <c r="E48" s="31">
        <v>3132</v>
      </c>
      <c r="F48" s="30"/>
      <c r="G48" s="31">
        <f>SUM(G43:G47)</f>
        <v>2575</v>
      </c>
      <c r="H48" s="30"/>
      <c r="I48" s="31">
        <f>SUM(I43:I47)</f>
        <v>3260</v>
      </c>
      <c r="J48" s="30"/>
      <c r="K48" s="29">
        <f>SUM(K43:K47)</f>
        <v>1920</v>
      </c>
      <c r="L48" s="30"/>
      <c r="M48" s="29">
        <v>2696</v>
      </c>
      <c r="N48" s="29">
        <v>3248</v>
      </c>
      <c r="O48" s="29">
        <v>557</v>
      </c>
      <c r="P48" s="32"/>
      <c r="Q48" s="32"/>
      <c r="R48" s="29">
        <f>SUM(C48,E48,G48,I48,K48,M48,N48,O48)</f>
        <v>20156</v>
      </c>
    </row>
    <row r="49" spans="1:18" ht="15.75" customHeight="1" thickTop="1">
      <c r="A49" s="257" t="s">
        <v>23</v>
      </c>
      <c r="B49" s="15" t="s">
        <v>22</v>
      </c>
      <c r="C49" s="260">
        <v>45.4</v>
      </c>
      <c r="D49" s="81">
        <v>79.4</v>
      </c>
      <c r="E49" s="17">
        <v>883</v>
      </c>
      <c r="F49" s="85">
        <v>25</v>
      </c>
      <c r="G49" s="17">
        <v>400</v>
      </c>
      <c r="H49" s="85">
        <v>86</v>
      </c>
      <c r="I49" s="17">
        <v>860</v>
      </c>
      <c r="J49" s="85">
        <v>55</v>
      </c>
      <c r="K49" s="17">
        <v>740</v>
      </c>
      <c r="L49" s="90">
        <v>0.0011760416666666666</v>
      </c>
      <c r="M49" s="17">
        <v>865</v>
      </c>
      <c r="N49" s="279">
        <v>10.36</v>
      </c>
      <c r="O49" s="265" t="s">
        <v>130</v>
      </c>
      <c r="P49" s="18">
        <f>SUM(E49,G49,I49,K49,M49)</f>
        <v>3748</v>
      </c>
      <c r="Q49" s="34"/>
      <c r="R49" s="9"/>
    </row>
    <row r="50" spans="1:18" ht="15" customHeight="1">
      <c r="A50" s="258"/>
      <c r="B50" s="15" t="s">
        <v>42</v>
      </c>
      <c r="C50" s="261"/>
      <c r="D50" s="79"/>
      <c r="E50" s="22"/>
      <c r="F50" s="86">
        <v>40</v>
      </c>
      <c r="G50" s="22">
        <v>625</v>
      </c>
      <c r="H50" s="86">
        <v>80</v>
      </c>
      <c r="I50" s="22">
        <v>800</v>
      </c>
      <c r="J50" s="86">
        <v>45</v>
      </c>
      <c r="K50" s="22">
        <v>610</v>
      </c>
      <c r="L50" s="90"/>
      <c r="M50" s="22"/>
      <c r="N50" s="280"/>
      <c r="O50" s="266"/>
      <c r="P50" s="25">
        <f>SUM(E50,G50,I50,K50,M50)</f>
        <v>2035</v>
      </c>
      <c r="Q50" s="36"/>
      <c r="R50" s="244">
        <v>6</v>
      </c>
    </row>
    <row r="51" spans="1:18" ht="15" customHeight="1">
      <c r="A51" s="258"/>
      <c r="B51" s="15" t="s">
        <v>36</v>
      </c>
      <c r="C51" s="261"/>
      <c r="D51" s="81">
        <v>79.4</v>
      </c>
      <c r="E51" s="97">
        <v>883</v>
      </c>
      <c r="F51" s="86">
        <v>30</v>
      </c>
      <c r="G51" s="22">
        <v>475</v>
      </c>
      <c r="H51" s="86">
        <v>79</v>
      </c>
      <c r="I51" s="22">
        <v>790</v>
      </c>
      <c r="J51" s="86">
        <v>30</v>
      </c>
      <c r="K51" s="22">
        <v>415</v>
      </c>
      <c r="L51" s="90"/>
      <c r="M51" s="22"/>
      <c r="N51" s="280"/>
      <c r="O51" s="266"/>
      <c r="P51" s="25">
        <f>SUM(E51,G51,I51,K51,M51)</f>
        <v>2563</v>
      </c>
      <c r="Q51" s="36"/>
      <c r="R51" s="237"/>
    </row>
    <row r="52" spans="1:18" ht="15" customHeight="1">
      <c r="A52" s="258"/>
      <c r="B52" s="15" t="s">
        <v>54</v>
      </c>
      <c r="C52" s="262"/>
      <c r="D52" s="79"/>
      <c r="E52" s="80"/>
      <c r="F52" s="86">
        <v>20</v>
      </c>
      <c r="G52" s="22">
        <v>325</v>
      </c>
      <c r="H52" s="86">
        <v>82</v>
      </c>
      <c r="I52" s="22">
        <v>820</v>
      </c>
      <c r="J52" s="86">
        <v>35</v>
      </c>
      <c r="K52" s="22">
        <v>480</v>
      </c>
      <c r="L52" s="90">
        <v>0.0008906249999999999</v>
      </c>
      <c r="M52" s="22">
        <v>881</v>
      </c>
      <c r="N52" s="96">
        <v>2</v>
      </c>
      <c r="O52" s="267"/>
      <c r="P52" s="25">
        <f>SUM(E52,G52,I52,K52,M52)</f>
        <v>2506</v>
      </c>
      <c r="Q52" s="36"/>
      <c r="R52" s="27"/>
    </row>
    <row r="53" spans="1:18" ht="15.75" customHeight="1">
      <c r="A53" s="258"/>
      <c r="B53" s="62"/>
      <c r="C53" s="20"/>
      <c r="D53" s="79"/>
      <c r="E53" s="80"/>
      <c r="F53" s="39"/>
      <c r="G53" s="38"/>
      <c r="H53" s="39"/>
      <c r="I53" s="38"/>
      <c r="J53" s="39"/>
      <c r="K53" s="38"/>
      <c r="L53" s="40"/>
      <c r="M53" s="38"/>
      <c r="N53" s="41"/>
      <c r="O53" s="20"/>
      <c r="P53" s="42">
        <f>SUM(E53,G53,I53,K53,M53)</f>
        <v>0</v>
      </c>
      <c r="Q53" s="43"/>
      <c r="R53" s="109">
        <v>8</v>
      </c>
    </row>
    <row r="54" spans="1:18" ht="16.5" customHeight="1" thickBot="1">
      <c r="A54" s="259"/>
      <c r="B54" s="64"/>
      <c r="C54" s="29">
        <v>2832</v>
      </c>
      <c r="D54" s="30"/>
      <c r="E54" s="31">
        <v>3532</v>
      </c>
      <c r="F54" s="30"/>
      <c r="G54" s="31">
        <f>SUM(G49:G53)</f>
        <v>1825</v>
      </c>
      <c r="H54" s="30"/>
      <c r="I54" s="31">
        <f>SUM(I49:I53)</f>
        <v>3270</v>
      </c>
      <c r="J54" s="30"/>
      <c r="K54" s="29">
        <f>SUM(K49:K53)</f>
        <v>2245</v>
      </c>
      <c r="L54" s="30"/>
      <c r="M54" s="29">
        <v>3492</v>
      </c>
      <c r="N54" s="29">
        <v>2728</v>
      </c>
      <c r="O54" s="29">
        <v>3612</v>
      </c>
      <c r="P54" s="32"/>
      <c r="Q54" s="32"/>
      <c r="R54" s="29">
        <f>SUM(C54,E54,G54,I54,K54,M54,N54,O54)</f>
        <v>23536</v>
      </c>
    </row>
    <row r="55" spans="1:18" ht="15.75" customHeight="1" thickTop="1">
      <c r="A55" s="278" t="s">
        <v>70</v>
      </c>
      <c r="B55" s="65" t="s">
        <v>66</v>
      </c>
      <c r="C55" s="260">
        <v>43.3</v>
      </c>
      <c r="D55" s="81">
        <v>65.8</v>
      </c>
      <c r="E55" s="17">
        <v>746</v>
      </c>
      <c r="F55" s="85">
        <v>40</v>
      </c>
      <c r="G55" s="17">
        <v>625</v>
      </c>
      <c r="H55" s="85">
        <v>70</v>
      </c>
      <c r="I55" s="17">
        <v>700</v>
      </c>
      <c r="J55" s="85">
        <v>5</v>
      </c>
      <c r="K55" s="17">
        <v>80</v>
      </c>
      <c r="L55" s="90"/>
      <c r="M55" s="17"/>
      <c r="N55" s="279">
        <v>14.3</v>
      </c>
      <c r="O55" s="260" t="s">
        <v>161</v>
      </c>
      <c r="P55" s="18">
        <f>SUM(E55,G55,I55,K55,M55)</f>
        <v>2151</v>
      </c>
      <c r="Q55" s="34"/>
      <c r="R55" s="9"/>
    </row>
    <row r="56" spans="1:18" ht="15" customHeight="1">
      <c r="A56" s="274"/>
      <c r="B56" s="65" t="s">
        <v>67</v>
      </c>
      <c r="C56" s="261"/>
      <c r="D56" s="79">
        <v>75.8</v>
      </c>
      <c r="E56" s="22">
        <v>847</v>
      </c>
      <c r="F56" s="86">
        <v>29</v>
      </c>
      <c r="G56" s="22">
        <v>474</v>
      </c>
      <c r="H56" s="86">
        <v>82</v>
      </c>
      <c r="I56" s="22">
        <v>820</v>
      </c>
      <c r="J56" s="86">
        <v>0</v>
      </c>
      <c r="K56" s="22">
        <v>0</v>
      </c>
      <c r="L56" s="90"/>
      <c r="M56" s="22"/>
      <c r="N56" s="280"/>
      <c r="O56" s="261"/>
      <c r="P56" s="25">
        <f>SUM(E56,G56,I56,K56,M56)</f>
        <v>2141</v>
      </c>
      <c r="Q56" s="36"/>
      <c r="R56" s="244">
        <v>17</v>
      </c>
    </row>
    <row r="57" spans="1:18" ht="15" customHeight="1">
      <c r="A57" s="274"/>
      <c r="B57" s="65" t="s">
        <v>68</v>
      </c>
      <c r="C57" s="261"/>
      <c r="D57" s="79"/>
      <c r="E57" s="80"/>
      <c r="F57" s="86">
        <v>14</v>
      </c>
      <c r="G57" s="22">
        <v>235</v>
      </c>
      <c r="H57" s="86">
        <v>69</v>
      </c>
      <c r="I57" s="22">
        <v>690</v>
      </c>
      <c r="J57" s="86">
        <v>30</v>
      </c>
      <c r="K57" s="22">
        <v>415</v>
      </c>
      <c r="L57" s="90">
        <v>0.0010640046296296296</v>
      </c>
      <c r="M57" s="22">
        <v>581</v>
      </c>
      <c r="N57" s="280"/>
      <c r="O57" s="261"/>
      <c r="P57" s="25">
        <f>SUM(E57,G57,I57,K57,M57)</f>
        <v>1921</v>
      </c>
      <c r="Q57" s="36"/>
      <c r="R57" s="237"/>
    </row>
    <row r="58" spans="1:18" ht="15" customHeight="1">
      <c r="A58" s="274"/>
      <c r="B58" s="65" t="s">
        <v>69</v>
      </c>
      <c r="C58" s="262"/>
      <c r="D58" s="79"/>
      <c r="E58" s="80"/>
      <c r="F58" s="86">
        <v>19</v>
      </c>
      <c r="G58" s="22">
        <v>310</v>
      </c>
      <c r="H58" s="86">
        <v>78</v>
      </c>
      <c r="I58" s="22">
        <v>780</v>
      </c>
      <c r="J58" s="86">
        <v>20</v>
      </c>
      <c r="K58" s="22">
        <v>285</v>
      </c>
      <c r="L58" s="90">
        <v>0.00103125</v>
      </c>
      <c r="M58" s="22">
        <v>638</v>
      </c>
      <c r="N58" s="96">
        <v>2</v>
      </c>
      <c r="O58" s="262"/>
      <c r="P58" s="25">
        <f>SUM(E58,G58,I58,K58,M58)</f>
        <v>2013</v>
      </c>
      <c r="Q58" s="36"/>
      <c r="R58" s="105"/>
    </row>
    <row r="59" spans="1:18" ht="15.75" customHeight="1">
      <c r="A59" s="274"/>
      <c r="B59" s="62"/>
      <c r="C59" s="20"/>
      <c r="D59" s="79"/>
      <c r="E59" s="80"/>
      <c r="F59" s="39"/>
      <c r="G59" s="38"/>
      <c r="H59" s="39"/>
      <c r="I59" s="38"/>
      <c r="J59" s="39"/>
      <c r="K59" s="38"/>
      <c r="L59" s="40"/>
      <c r="M59" s="38"/>
      <c r="N59" s="41"/>
      <c r="O59" s="20"/>
      <c r="P59" s="42">
        <f>SUM(E59,G59,I59,K59,M59)</f>
        <v>0</v>
      </c>
      <c r="Q59" s="43"/>
      <c r="R59" s="109">
        <v>17</v>
      </c>
    </row>
    <row r="60" spans="2:18" ht="16.5" customHeight="1" thickBot="1">
      <c r="B60" s="64"/>
      <c r="C60" s="29">
        <v>2664</v>
      </c>
      <c r="D60" s="30"/>
      <c r="E60" s="31">
        <v>3186</v>
      </c>
      <c r="F60" s="30"/>
      <c r="G60" s="31">
        <f>SUM(G55:G59)</f>
        <v>1644</v>
      </c>
      <c r="H60" s="30"/>
      <c r="I60" s="31">
        <f>SUM(I55:I59)</f>
        <v>2990</v>
      </c>
      <c r="J60" s="30"/>
      <c r="K60" s="29">
        <f>SUM(K55:K59)</f>
        <v>780</v>
      </c>
      <c r="L60" s="30"/>
      <c r="M60" s="29">
        <v>2438</v>
      </c>
      <c r="N60" s="29">
        <v>1960</v>
      </c>
      <c r="O60" s="29">
        <v>0</v>
      </c>
      <c r="P60" s="32"/>
      <c r="Q60" s="32"/>
      <c r="R60" s="29">
        <f>SUM(C60,E60,G60,I60,K60,M60,N60,O60)</f>
        <v>15662</v>
      </c>
    </row>
    <row r="61" spans="1:18" ht="15.75" customHeight="1" thickTop="1">
      <c r="A61" s="270" t="s">
        <v>149</v>
      </c>
      <c r="B61" s="33" t="s">
        <v>80</v>
      </c>
      <c r="C61" s="260">
        <v>39</v>
      </c>
      <c r="D61" s="81"/>
      <c r="E61" s="17"/>
      <c r="F61" s="85">
        <v>20</v>
      </c>
      <c r="G61" s="17">
        <v>325</v>
      </c>
      <c r="H61" s="85">
        <v>86</v>
      </c>
      <c r="I61" s="17">
        <v>860</v>
      </c>
      <c r="J61" s="85">
        <v>25</v>
      </c>
      <c r="K61" s="17">
        <v>350</v>
      </c>
      <c r="L61" s="90"/>
      <c r="M61" s="17"/>
      <c r="N61" s="263">
        <v>15</v>
      </c>
      <c r="O61" s="260" t="s">
        <v>117</v>
      </c>
      <c r="P61" s="18">
        <f>SUM(E61,G61,I61,K61,M61)</f>
        <v>1535</v>
      </c>
      <c r="Q61" s="34"/>
      <c r="R61" s="9"/>
    </row>
    <row r="62" spans="1:18" ht="15.75" customHeight="1">
      <c r="A62" s="270"/>
      <c r="B62" s="66" t="s">
        <v>81</v>
      </c>
      <c r="C62" s="261"/>
      <c r="D62" s="79">
        <v>39.5</v>
      </c>
      <c r="E62" s="22">
        <v>482</v>
      </c>
      <c r="F62" s="86">
        <v>20</v>
      </c>
      <c r="G62" s="22">
        <v>325</v>
      </c>
      <c r="H62" s="86">
        <v>79</v>
      </c>
      <c r="I62" s="22">
        <v>790</v>
      </c>
      <c r="J62" s="86">
        <v>40</v>
      </c>
      <c r="K62" s="22">
        <v>545</v>
      </c>
      <c r="L62" s="90">
        <v>0.0009328703703703704</v>
      </c>
      <c r="M62" s="22">
        <v>808</v>
      </c>
      <c r="N62" s="264"/>
      <c r="O62" s="261"/>
      <c r="P62" s="25">
        <f>SUM(E62,G62,I62,K62,M62)</f>
        <v>2950</v>
      </c>
      <c r="Q62" s="36"/>
      <c r="R62" s="244">
        <v>19</v>
      </c>
    </row>
    <row r="63" spans="1:18" ht="15" customHeight="1">
      <c r="A63" s="270"/>
      <c r="B63" s="15" t="s">
        <v>82</v>
      </c>
      <c r="C63" s="261"/>
      <c r="D63" s="79"/>
      <c r="E63" s="80"/>
      <c r="F63" s="86">
        <v>40</v>
      </c>
      <c r="G63" s="22">
        <v>625</v>
      </c>
      <c r="H63" s="86">
        <v>71</v>
      </c>
      <c r="I63" s="22">
        <v>710</v>
      </c>
      <c r="J63" s="86">
        <v>10</v>
      </c>
      <c r="K63" s="22">
        <v>155</v>
      </c>
      <c r="L63" s="90"/>
      <c r="M63" s="22"/>
      <c r="N63" s="264"/>
      <c r="O63" s="261"/>
      <c r="P63" s="25">
        <f>SUM(E63,G63,I63,K63,M63)</f>
        <v>1490</v>
      </c>
      <c r="Q63" s="36"/>
      <c r="R63" s="237"/>
    </row>
    <row r="64" spans="1:18" ht="15" customHeight="1">
      <c r="A64" s="270"/>
      <c r="B64" s="15" t="s">
        <v>83</v>
      </c>
      <c r="C64" s="262"/>
      <c r="D64" s="79">
        <v>40.6</v>
      </c>
      <c r="E64" s="97">
        <v>493</v>
      </c>
      <c r="F64" s="86">
        <v>45</v>
      </c>
      <c r="G64" s="22">
        <v>700</v>
      </c>
      <c r="H64" s="86">
        <v>83</v>
      </c>
      <c r="I64" s="22">
        <v>830</v>
      </c>
      <c r="J64" s="86">
        <v>45</v>
      </c>
      <c r="K64" s="22">
        <v>610</v>
      </c>
      <c r="L64" s="90">
        <v>0.001062037037037037</v>
      </c>
      <c r="M64" s="22">
        <v>585</v>
      </c>
      <c r="N64" s="96">
        <v>1</v>
      </c>
      <c r="O64" s="262"/>
      <c r="P64" s="25">
        <f>SUM(E64,G64,I64,K64,M64)</f>
        <v>3218</v>
      </c>
      <c r="Q64" s="36"/>
      <c r="R64" s="27"/>
    </row>
    <row r="65" spans="1:18" ht="15.75" customHeight="1">
      <c r="A65" s="270"/>
      <c r="B65" s="62"/>
      <c r="C65" s="20"/>
      <c r="D65" s="79"/>
      <c r="E65" s="80"/>
      <c r="F65" s="39"/>
      <c r="G65" s="38"/>
      <c r="H65" s="39"/>
      <c r="I65" s="38"/>
      <c r="J65" s="39"/>
      <c r="K65" s="38"/>
      <c r="L65" s="40"/>
      <c r="M65" s="38"/>
      <c r="N65" s="41"/>
      <c r="O65" s="20"/>
      <c r="P65" s="42">
        <f>SUM(E65,G65,I65,K65,M65)</f>
        <v>0</v>
      </c>
      <c r="Q65" s="43"/>
      <c r="R65" s="109">
        <v>18</v>
      </c>
    </row>
    <row r="66" spans="1:18" ht="16.5" customHeight="1" thickBot="1">
      <c r="A66" s="270"/>
      <c r="B66" s="64"/>
      <c r="C66" s="29">
        <v>2320</v>
      </c>
      <c r="D66" s="30"/>
      <c r="E66" s="31">
        <v>1950</v>
      </c>
      <c r="F66" s="30"/>
      <c r="G66" s="31">
        <f>SUM(G61:G65)</f>
        <v>1975</v>
      </c>
      <c r="H66" s="30"/>
      <c r="I66" s="31">
        <f>SUM(I61:I65)</f>
        <v>3190</v>
      </c>
      <c r="J66" s="30"/>
      <c r="K66" s="29">
        <f>SUM(K61:K65)</f>
        <v>1660</v>
      </c>
      <c r="L66" s="30"/>
      <c r="M66" s="29">
        <v>2786</v>
      </c>
      <c r="N66" s="29">
        <v>640</v>
      </c>
      <c r="O66" s="29">
        <v>398</v>
      </c>
      <c r="P66" s="32"/>
      <c r="Q66" s="32"/>
      <c r="R66" s="29">
        <f>SUM(C66,E66,G66,I66,K66,M66,N66,O66)</f>
        <v>14919</v>
      </c>
    </row>
    <row r="67" spans="1:18" ht="15.75" customHeight="1" thickTop="1">
      <c r="A67" s="270" t="s">
        <v>160</v>
      </c>
      <c r="B67" s="33" t="s">
        <v>107</v>
      </c>
      <c r="C67" s="260">
        <v>39.3</v>
      </c>
      <c r="D67" s="81"/>
      <c r="E67" s="17"/>
      <c r="F67" s="85">
        <v>20</v>
      </c>
      <c r="G67" s="17">
        <v>325</v>
      </c>
      <c r="H67" s="85">
        <v>70</v>
      </c>
      <c r="I67" s="17">
        <v>700</v>
      </c>
      <c r="J67" s="85">
        <v>50</v>
      </c>
      <c r="K67" s="17">
        <v>675</v>
      </c>
      <c r="L67" s="90">
        <v>0.001166550925925926</v>
      </c>
      <c r="M67" s="17">
        <v>405</v>
      </c>
      <c r="N67" s="263">
        <v>12.02</v>
      </c>
      <c r="O67" s="260" t="s">
        <v>129</v>
      </c>
      <c r="P67" s="18">
        <f>SUM(E67,G67,I67,K67,M67)</f>
        <v>2105</v>
      </c>
      <c r="Q67" s="34"/>
      <c r="R67" s="9"/>
    </row>
    <row r="68" spans="1:18" ht="15" customHeight="1">
      <c r="A68" s="270"/>
      <c r="B68" s="15" t="s">
        <v>108</v>
      </c>
      <c r="C68" s="261"/>
      <c r="D68" s="79">
        <v>59.3</v>
      </c>
      <c r="E68" s="22">
        <v>681</v>
      </c>
      <c r="F68" s="86">
        <v>25</v>
      </c>
      <c r="G68" s="22">
        <v>400</v>
      </c>
      <c r="H68" s="86">
        <v>63</v>
      </c>
      <c r="I68" s="22">
        <v>630</v>
      </c>
      <c r="J68" s="86">
        <v>40</v>
      </c>
      <c r="K68" s="22">
        <v>545</v>
      </c>
      <c r="L68" s="90"/>
      <c r="M68" s="22"/>
      <c r="N68" s="264"/>
      <c r="O68" s="261"/>
      <c r="P68" s="25">
        <f>SUM(E68,G68,I68,K68,M68)</f>
        <v>2256</v>
      </c>
      <c r="Q68" s="36"/>
      <c r="R68" s="244">
        <v>14</v>
      </c>
    </row>
    <row r="69" spans="1:18" ht="15" customHeight="1">
      <c r="A69" s="270"/>
      <c r="B69" s="15" t="s">
        <v>109</v>
      </c>
      <c r="C69" s="261"/>
      <c r="D69" s="79">
        <v>65.5</v>
      </c>
      <c r="E69" s="97">
        <v>743</v>
      </c>
      <c r="F69" s="86">
        <v>20</v>
      </c>
      <c r="G69" s="22">
        <v>325</v>
      </c>
      <c r="H69" s="86">
        <v>56</v>
      </c>
      <c r="I69" s="22">
        <v>560</v>
      </c>
      <c r="J69" s="86">
        <v>40</v>
      </c>
      <c r="K69" s="22">
        <v>545</v>
      </c>
      <c r="L69" s="90"/>
      <c r="M69" s="22"/>
      <c r="N69" s="264"/>
      <c r="O69" s="261"/>
      <c r="P69" s="25">
        <f>SUM(E69,G69,I69,K69,M69)</f>
        <v>2173</v>
      </c>
      <c r="Q69" s="36"/>
      <c r="R69" s="237"/>
    </row>
    <row r="70" spans="1:18" ht="15" customHeight="1">
      <c r="A70" s="270"/>
      <c r="B70" s="15" t="s">
        <v>110</v>
      </c>
      <c r="C70" s="262"/>
      <c r="D70" s="79"/>
      <c r="E70" s="80"/>
      <c r="F70" s="86">
        <v>55</v>
      </c>
      <c r="G70" s="22">
        <v>850</v>
      </c>
      <c r="H70" s="86">
        <v>52</v>
      </c>
      <c r="I70" s="22">
        <v>520</v>
      </c>
      <c r="J70" s="86">
        <v>35</v>
      </c>
      <c r="K70" s="22">
        <v>480</v>
      </c>
      <c r="L70" s="90">
        <v>0.0011299768518518518</v>
      </c>
      <c r="M70" s="22">
        <v>465</v>
      </c>
      <c r="N70" s="96">
        <v>2</v>
      </c>
      <c r="O70" s="262"/>
      <c r="P70" s="25">
        <f>SUM(E70,G70,I70,K70,M70)</f>
        <v>2315</v>
      </c>
      <c r="Q70" s="36"/>
      <c r="R70" s="105"/>
    </row>
    <row r="71" spans="1:18" ht="15" customHeight="1">
      <c r="A71" s="270"/>
      <c r="B71" s="67"/>
      <c r="C71" s="20"/>
      <c r="D71" s="79"/>
      <c r="E71" s="80"/>
      <c r="F71" s="39"/>
      <c r="G71" s="38"/>
      <c r="H71" s="39"/>
      <c r="I71" s="38"/>
      <c r="J71" s="39"/>
      <c r="K71" s="38"/>
      <c r="L71" s="40"/>
      <c r="M71" s="38"/>
      <c r="N71" s="41"/>
      <c r="O71" s="20"/>
      <c r="P71" s="42">
        <f>SUM(E71,G71,I71,K71,M71)</f>
        <v>0</v>
      </c>
      <c r="Q71" s="43"/>
      <c r="R71" s="109">
        <v>14</v>
      </c>
    </row>
    <row r="72" spans="1:18" ht="16.5" customHeight="1" thickBot="1">
      <c r="A72" s="270"/>
      <c r="B72" s="28"/>
      <c r="C72" s="29">
        <v>2344</v>
      </c>
      <c r="D72" s="30"/>
      <c r="E72" s="31">
        <v>2848</v>
      </c>
      <c r="F72" s="30"/>
      <c r="G72" s="31">
        <f>SUM(G67:G71)</f>
        <v>1900</v>
      </c>
      <c r="H72" s="30"/>
      <c r="I72" s="31">
        <f>SUM(I67:I71)</f>
        <v>2410</v>
      </c>
      <c r="J72" s="30"/>
      <c r="K72" s="29">
        <f>SUM(K67:K71)</f>
        <v>2245</v>
      </c>
      <c r="L72" s="30"/>
      <c r="M72" s="29">
        <v>1740</v>
      </c>
      <c r="N72" s="29">
        <v>2552</v>
      </c>
      <c r="O72" s="29">
        <v>2024</v>
      </c>
      <c r="P72" s="32"/>
      <c r="Q72" s="32"/>
      <c r="R72" s="29">
        <f>SUM(C72,E72,G72,I72,K72,M72,N72,O72)</f>
        <v>18063</v>
      </c>
    </row>
    <row r="73" spans="1:18" ht="15.75" customHeight="1" thickTop="1">
      <c r="A73" s="274" t="s">
        <v>150</v>
      </c>
      <c r="B73" s="56" t="s">
        <v>57</v>
      </c>
      <c r="C73" s="260">
        <v>37.7</v>
      </c>
      <c r="D73" s="16"/>
      <c r="E73" s="17"/>
      <c r="F73" s="85">
        <v>30</v>
      </c>
      <c r="G73" s="17">
        <v>475</v>
      </c>
      <c r="H73" s="85">
        <v>70</v>
      </c>
      <c r="I73" s="17">
        <v>700</v>
      </c>
      <c r="J73" s="85">
        <v>35</v>
      </c>
      <c r="K73" s="17">
        <v>480</v>
      </c>
      <c r="L73" s="90">
        <v>0.0015517361111111112</v>
      </c>
      <c r="M73" s="17">
        <v>0</v>
      </c>
      <c r="N73" s="263">
        <v>15</v>
      </c>
      <c r="O73" s="260" t="s">
        <v>135</v>
      </c>
      <c r="P73" s="18">
        <f>SUM(E73,G73,I73,K73,M73)</f>
        <v>1655</v>
      </c>
      <c r="Q73" s="34"/>
      <c r="R73" s="9"/>
    </row>
    <row r="74" spans="1:18" ht="15" customHeight="1">
      <c r="A74" s="274"/>
      <c r="B74" s="33" t="s">
        <v>94</v>
      </c>
      <c r="C74" s="261"/>
      <c r="D74" s="21"/>
      <c r="E74" s="22"/>
      <c r="F74" s="86">
        <v>20</v>
      </c>
      <c r="G74" s="22">
        <v>325</v>
      </c>
      <c r="H74" s="86">
        <v>77</v>
      </c>
      <c r="I74" s="22">
        <v>770</v>
      </c>
      <c r="J74" s="86">
        <v>30</v>
      </c>
      <c r="K74" s="22">
        <v>415</v>
      </c>
      <c r="L74" s="90"/>
      <c r="M74" s="22"/>
      <c r="N74" s="264"/>
      <c r="O74" s="261"/>
      <c r="P74" s="25">
        <f>SUM(E74,G74,I74,K74,M74)</f>
        <v>1510</v>
      </c>
      <c r="Q74" s="36"/>
      <c r="R74" s="244">
        <v>21</v>
      </c>
    </row>
    <row r="75" spans="1:18" ht="15" customHeight="1">
      <c r="A75" s="274"/>
      <c r="B75" s="68" t="s">
        <v>95</v>
      </c>
      <c r="C75" s="261"/>
      <c r="D75" s="79">
        <v>37.6</v>
      </c>
      <c r="E75" s="97">
        <v>463</v>
      </c>
      <c r="F75" s="86">
        <v>0</v>
      </c>
      <c r="G75" s="22">
        <v>0</v>
      </c>
      <c r="H75" s="86">
        <v>41</v>
      </c>
      <c r="I75" s="22">
        <v>420</v>
      </c>
      <c r="J75" s="86">
        <v>25</v>
      </c>
      <c r="K75" s="22">
        <v>350</v>
      </c>
      <c r="L75" s="90"/>
      <c r="M75" s="22"/>
      <c r="N75" s="264"/>
      <c r="O75" s="261"/>
      <c r="P75" s="25">
        <f>SUM(E75,G75,I75,K75,M75)</f>
        <v>1233</v>
      </c>
      <c r="Q75" s="36"/>
      <c r="R75" s="237"/>
    </row>
    <row r="76" spans="1:18" ht="15" customHeight="1">
      <c r="A76" s="274"/>
      <c r="B76" s="15" t="s">
        <v>56</v>
      </c>
      <c r="C76" s="262"/>
      <c r="D76" s="79">
        <v>67</v>
      </c>
      <c r="E76" s="97">
        <v>758</v>
      </c>
      <c r="F76" s="86">
        <v>45</v>
      </c>
      <c r="G76" s="22">
        <v>700</v>
      </c>
      <c r="H76" s="86">
        <v>61</v>
      </c>
      <c r="I76" s="22">
        <v>610</v>
      </c>
      <c r="J76" s="86">
        <v>45</v>
      </c>
      <c r="K76" s="22">
        <v>610</v>
      </c>
      <c r="L76" s="90">
        <v>0.0009546296296296296</v>
      </c>
      <c r="M76" s="22">
        <v>791</v>
      </c>
      <c r="N76" s="96">
        <v>1</v>
      </c>
      <c r="O76" s="262"/>
      <c r="P76" s="25">
        <f>SUM(E76,G76,I76,K76,M76)</f>
        <v>3469</v>
      </c>
      <c r="Q76" s="36"/>
      <c r="R76" s="27"/>
    </row>
    <row r="77" spans="1:21" ht="15.75" customHeight="1">
      <c r="A77" s="274"/>
      <c r="B77" s="62"/>
      <c r="C77" s="20"/>
      <c r="D77" s="79"/>
      <c r="E77" s="80"/>
      <c r="F77" s="39"/>
      <c r="G77" s="38"/>
      <c r="H77" s="39"/>
      <c r="I77" s="38"/>
      <c r="J77" s="39"/>
      <c r="K77" s="38"/>
      <c r="L77" s="40"/>
      <c r="M77" s="38"/>
      <c r="N77" s="41"/>
      <c r="O77" s="20"/>
      <c r="P77" s="42">
        <f>SUM(E77,G77,I77,K77,M77)</f>
        <v>0</v>
      </c>
      <c r="Q77" s="43"/>
      <c r="R77" s="109">
        <v>23</v>
      </c>
      <c r="U77" s="107"/>
    </row>
    <row r="78" spans="1:21" ht="16.5" customHeight="1" thickBot="1">
      <c r="A78" s="63"/>
      <c r="B78" s="64"/>
      <c r="C78" s="29">
        <v>2216</v>
      </c>
      <c r="D78" s="30"/>
      <c r="E78" s="31">
        <v>2442</v>
      </c>
      <c r="F78" s="30"/>
      <c r="G78" s="31">
        <f>SUM(G73:G77)</f>
        <v>1500</v>
      </c>
      <c r="H78" s="30"/>
      <c r="I78" s="31">
        <f>SUM(I73:I77)</f>
        <v>2500</v>
      </c>
      <c r="J78" s="30"/>
      <c r="K78" s="29">
        <f>SUM(K73:K77)</f>
        <v>1855</v>
      </c>
      <c r="L78" s="30"/>
      <c r="M78" s="29">
        <v>1582</v>
      </c>
      <c r="N78" s="29">
        <v>640</v>
      </c>
      <c r="O78" s="29">
        <v>752</v>
      </c>
      <c r="P78" s="32"/>
      <c r="Q78" s="32"/>
      <c r="R78" s="29">
        <f>SUM(C78,E78,G78,I78,K78,M78,N78,O78)</f>
        <v>13487</v>
      </c>
      <c r="U78" s="107"/>
    </row>
    <row r="79" spans="1:21" ht="15.75" customHeight="1" thickTop="1">
      <c r="A79" s="275" t="s">
        <v>27</v>
      </c>
      <c r="B79" s="33" t="s">
        <v>33</v>
      </c>
      <c r="C79" s="260">
        <v>50.5</v>
      </c>
      <c r="D79" s="16"/>
      <c r="E79" s="17"/>
      <c r="F79" s="85">
        <v>20</v>
      </c>
      <c r="G79" s="17">
        <v>325</v>
      </c>
      <c r="H79" s="87">
        <v>95</v>
      </c>
      <c r="I79" s="17">
        <v>950</v>
      </c>
      <c r="J79" s="85">
        <v>50</v>
      </c>
      <c r="K79" s="17">
        <v>675</v>
      </c>
      <c r="L79" s="92"/>
      <c r="M79" s="17"/>
      <c r="N79" s="279">
        <v>8.3</v>
      </c>
      <c r="O79" s="265" t="s">
        <v>131</v>
      </c>
      <c r="P79" s="18">
        <f>SUM(E79,G79,I79,K79,M79)</f>
        <v>1950</v>
      </c>
      <c r="Q79" s="34"/>
      <c r="R79" s="9"/>
      <c r="U79" s="108"/>
    </row>
    <row r="80" spans="1:21" ht="15" customHeight="1">
      <c r="A80" s="276"/>
      <c r="B80" s="15" t="s">
        <v>58</v>
      </c>
      <c r="C80" s="261"/>
      <c r="D80" s="79">
        <v>79.8</v>
      </c>
      <c r="E80" s="22">
        <v>887</v>
      </c>
      <c r="F80" s="86">
        <v>35</v>
      </c>
      <c r="G80" s="22">
        <v>550</v>
      </c>
      <c r="H80" s="86">
        <v>83</v>
      </c>
      <c r="I80" s="22">
        <v>830</v>
      </c>
      <c r="J80" s="86">
        <v>45</v>
      </c>
      <c r="K80" s="22">
        <v>610</v>
      </c>
      <c r="L80" s="90"/>
      <c r="M80" s="22"/>
      <c r="N80" s="280"/>
      <c r="O80" s="266"/>
      <c r="P80" s="25">
        <f>SUM(E80,G80,I80,K80,M80)</f>
        <v>2877</v>
      </c>
      <c r="Q80" s="36"/>
      <c r="R80" s="313">
        <v>2</v>
      </c>
      <c r="U80" s="108"/>
    </row>
    <row r="81" spans="1:21" ht="15" customHeight="1">
      <c r="A81" s="276"/>
      <c r="B81" s="56" t="s">
        <v>59</v>
      </c>
      <c r="C81" s="261"/>
      <c r="D81" s="82">
        <v>82.6</v>
      </c>
      <c r="E81" s="97">
        <v>936</v>
      </c>
      <c r="F81" s="86">
        <v>50</v>
      </c>
      <c r="G81" s="22">
        <v>750</v>
      </c>
      <c r="H81" s="86">
        <v>90</v>
      </c>
      <c r="I81" s="22">
        <v>900</v>
      </c>
      <c r="J81" s="86">
        <v>50</v>
      </c>
      <c r="K81" s="22">
        <v>675</v>
      </c>
      <c r="L81" s="93">
        <v>0.0008164351851851852</v>
      </c>
      <c r="M81" s="22">
        <v>965</v>
      </c>
      <c r="N81" s="280"/>
      <c r="O81" s="266"/>
      <c r="P81" s="25">
        <f>SUM(E81,G81,I81,K81,M81)</f>
        <v>4226</v>
      </c>
      <c r="Q81" s="19">
        <v>2</v>
      </c>
      <c r="R81" s="314"/>
      <c r="U81" s="108"/>
    </row>
    <row r="82" spans="1:21" ht="15" customHeight="1">
      <c r="A82" s="276"/>
      <c r="B82" s="33" t="s">
        <v>60</v>
      </c>
      <c r="C82" s="262"/>
      <c r="D82" s="79"/>
      <c r="E82" s="80"/>
      <c r="F82" s="86">
        <v>50</v>
      </c>
      <c r="G82" s="22">
        <v>750</v>
      </c>
      <c r="H82" s="86">
        <v>86</v>
      </c>
      <c r="I82" s="22">
        <v>860</v>
      </c>
      <c r="J82" s="86">
        <v>65</v>
      </c>
      <c r="K82" s="22">
        <v>870</v>
      </c>
      <c r="L82" s="94">
        <v>0.0008175925925925925</v>
      </c>
      <c r="M82" s="22">
        <v>964</v>
      </c>
      <c r="N82" s="96">
        <v>2</v>
      </c>
      <c r="O82" s="267"/>
      <c r="P82" s="25">
        <f>SUM(E82,G82,I82,K82,M82)</f>
        <v>3444</v>
      </c>
      <c r="Q82" s="36"/>
      <c r="R82" s="27"/>
      <c r="U82" s="108"/>
    </row>
    <row r="83" spans="1:21" ht="15.75" customHeight="1">
      <c r="A83" s="276"/>
      <c r="B83" s="62"/>
      <c r="C83" s="20"/>
      <c r="D83" s="79"/>
      <c r="E83" s="80"/>
      <c r="F83" s="39"/>
      <c r="G83" s="38"/>
      <c r="H83" s="39"/>
      <c r="I83" s="38"/>
      <c r="J83" s="39"/>
      <c r="K83" s="38"/>
      <c r="L83" s="40"/>
      <c r="M83" s="38"/>
      <c r="N83" s="41"/>
      <c r="O83" s="20"/>
      <c r="P83" s="42">
        <f>SUM(E83,G83,I83,K83,M83)</f>
        <v>0</v>
      </c>
      <c r="Q83" s="43"/>
      <c r="R83" s="109">
        <v>2</v>
      </c>
      <c r="U83" s="108"/>
    </row>
    <row r="84" spans="1:21" ht="16.5" customHeight="1" thickBot="1">
      <c r="A84" s="277"/>
      <c r="B84" s="64"/>
      <c r="C84" s="29">
        <v>3240</v>
      </c>
      <c r="D84" s="30"/>
      <c r="E84" s="31">
        <v>3646</v>
      </c>
      <c r="F84" s="30"/>
      <c r="G84" s="31">
        <f>SUM(G79:G83)</f>
        <v>2375</v>
      </c>
      <c r="H84" s="30"/>
      <c r="I84" s="31">
        <f>SUM(I79:I83)</f>
        <v>3540</v>
      </c>
      <c r="J84" s="30"/>
      <c r="K84" s="29">
        <f>SUM(K79:K83)</f>
        <v>2830</v>
      </c>
      <c r="L84" s="30"/>
      <c r="M84" s="29">
        <v>3858</v>
      </c>
      <c r="N84" s="29">
        <v>2980</v>
      </c>
      <c r="O84" s="29">
        <v>3144</v>
      </c>
      <c r="P84" s="32"/>
      <c r="Q84" s="32"/>
      <c r="R84" s="29">
        <f>SUM(C84,E84,G84,I84,K84,M84,N84,O84)</f>
        <v>25613</v>
      </c>
      <c r="U84" s="106"/>
    </row>
    <row r="85" spans="1:21" ht="15.75" customHeight="1" thickTop="1">
      <c r="A85" s="250" t="s">
        <v>15</v>
      </c>
      <c r="B85" s="33" t="s">
        <v>39</v>
      </c>
      <c r="C85" s="260">
        <v>51.5</v>
      </c>
      <c r="D85" s="83">
        <v>82</v>
      </c>
      <c r="E85" s="17">
        <v>929</v>
      </c>
      <c r="F85" s="85">
        <v>65</v>
      </c>
      <c r="G85" s="17">
        <v>1000</v>
      </c>
      <c r="H85" s="85">
        <v>93</v>
      </c>
      <c r="I85" s="17">
        <v>930</v>
      </c>
      <c r="J85" s="85">
        <v>50</v>
      </c>
      <c r="K85" s="17">
        <v>675</v>
      </c>
      <c r="L85" s="90"/>
      <c r="M85" s="17"/>
      <c r="N85" s="279">
        <v>14.3</v>
      </c>
      <c r="O85" s="265" t="s">
        <v>136</v>
      </c>
      <c r="P85" s="18">
        <f>SUM(E85,G85,I85,K85,M85)</f>
        <v>3534</v>
      </c>
      <c r="Q85" s="34"/>
      <c r="R85" s="9"/>
      <c r="U85" s="106"/>
    </row>
    <row r="86" spans="1:21" ht="15" customHeight="1">
      <c r="A86" s="251"/>
      <c r="B86" s="56" t="s">
        <v>40</v>
      </c>
      <c r="C86" s="261"/>
      <c r="D86" s="84"/>
      <c r="E86" s="22"/>
      <c r="F86" s="86">
        <v>55</v>
      </c>
      <c r="G86" s="22">
        <v>850</v>
      </c>
      <c r="H86" s="86">
        <v>85</v>
      </c>
      <c r="I86" s="22">
        <v>850</v>
      </c>
      <c r="J86" s="86">
        <v>50</v>
      </c>
      <c r="K86" s="22">
        <v>675</v>
      </c>
      <c r="L86" s="90">
        <v>0.0008627314814814814</v>
      </c>
      <c r="M86" s="22">
        <v>925</v>
      </c>
      <c r="N86" s="280"/>
      <c r="O86" s="266"/>
      <c r="P86" s="25">
        <f>SUM(E86,G86,I86,K86,M86)</f>
        <v>3300</v>
      </c>
      <c r="Q86" s="36"/>
      <c r="R86" s="244">
        <v>4</v>
      </c>
      <c r="U86" s="106"/>
    </row>
    <row r="87" spans="1:21" ht="15" customHeight="1">
      <c r="A87" s="251"/>
      <c r="B87" s="15" t="s">
        <v>20</v>
      </c>
      <c r="C87" s="261"/>
      <c r="D87" s="78">
        <v>79.3</v>
      </c>
      <c r="E87" s="97">
        <v>882</v>
      </c>
      <c r="F87" s="86">
        <v>30</v>
      </c>
      <c r="G87" s="22">
        <v>475</v>
      </c>
      <c r="H87" s="86">
        <v>80</v>
      </c>
      <c r="I87" s="22">
        <v>800</v>
      </c>
      <c r="J87" s="86">
        <v>55</v>
      </c>
      <c r="K87" s="22">
        <v>740</v>
      </c>
      <c r="L87" s="95">
        <v>0.0008733796296296297</v>
      </c>
      <c r="M87" s="22">
        <v>911</v>
      </c>
      <c r="N87" s="280"/>
      <c r="O87" s="266"/>
      <c r="P87" s="25">
        <f>SUM(E87,G87,I87,K87,M87)</f>
        <v>3808</v>
      </c>
      <c r="Q87" s="36"/>
      <c r="R87" s="237"/>
      <c r="U87" s="106"/>
    </row>
    <row r="88" spans="1:21" ht="15" customHeight="1">
      <c r="A88" s="251"/>
      <c r="B88" s="15" t="s">
        <v>41</v>
      </c>
      <c r="C88" s="262"/>
      <c r="D88" s="79"/>
      <c r="E88" s="80"/>
      <c r="F88" s="86">
        <v>55</v>
      </c>
      <c r="G88" s="22">
        <v>850</v>
      </c>
      <c r="H88" s="86">
        <v>85</v>
      </c>
      <c r="I88" s="22">
        <v>850</v>
      </c>
      <c r="J88" s="86">
        <v>45</v>
      </c>
      <c r="K88" s="22">
        <v>610</v>
      </c>
      <c r="L88" s="37"/>
      <c r="M88" s="22"/>
      <c r="N88" s="96">
        <v>1</v>
      </c>
      <c r="O88" s="267"/>
      <c r="P88" s="25">
        <f>SUM(E88,G88,I88,K88,M88)</f>
        <v>2310</v>
      </c>
      <c r="Q88" s="36"/>
      <c r="R88" s="27"/>
      <c r="U88" s="106"/>
    </row>
    <row r="89" spans="1:21" ht="15.75" customHeight="1">
      <c r="A89" s="251"/>
      <c r="B89" s="62"/>
      <c r="C89" s="20"/>
      <c r="D89" s="79"/>
      <c r="E89" s="80"/>
      <c r="F89" s="39"/>
      <c r="G89" s="38"/>
      <c r="H89" s="39"/>
      <c r="I89" s="38"/>
      <c r="J89" s="39"/>
      <c r="K89" s="38"/>
      <c r="L89" s="40"/>
      <c r="M89" s="38"/>
      <c r="N89" s="41"/>
      <c r="O89" s="20"/>
      <c r="P89" s="42">
        <f>SUM(E89,G89,I89,K89,M89)</f>
        <v>0</v>
      </c>
      <c r="Q89" s="43"/>
      <c r="R89" s="109">
        <v>3</v>
      </c>
      <c r="U89" s="106"/>
    </row>
    <row r="90" spans="1:18" ht="16.5" customHeight="1" thickBot="1">
      <c r="A90" s="252"/>
      <c r="B90" s="64"/>
      <c r="C90" s="29">
        <v>3320</v>
      </c>
      <c r="D90" s="30"/>
      <c r="E90" s="31">
        <v>3622</v>
      </c>
      <c r="F90" s="30"/>
      <c r="G90" s="31">
        <f>SUM(G85:G89)</f>
        <v>3175</v>
      </c>
      <c r="H90" s="30"/>
      <c r="I90" s="31">
        <f>SUM(I85:I89)</f>
        <v>3430</v>
      </c>
      <c r="J90" s="30"/>
      <c r="K90" s="29">
        <f>SUM(K85:K89)</f>
        <v>2700</v>
      </c>
      <c r="L90" s="30"/>
      <c r="M90" s="29">
        <v>3672</v>
      </c>
      <c r="N90" s="29">
        <v>720</v>
      </c>
      <c r="O90" s="29">
        <v>3004</v>
      </c>
      <c r="P90" s="32"/>
      <c r="Q90" s="32"/>
      <c r="R90" s="29">
        <f>SUM(C90,E90,G90,I90,K90,M90,N90,O90)</f>
        <v>23643</v>
      </c>
    </row>
    <row r="91" spans="1:18" ht="15.75" customHeight="1" thickTop="1">
      <c r="A91" s="253" t="s">
        <v>151</v>
      </c>
      <c r="B91" s="56" t="s">
        <v>62</v>
      </c>
      <c r="C91" s="260">
        <v>38</v>
      </c>
      <c r="D91" s="81">
        <v>60.8</v>
      </c>
      <c r="E91" s="17">
        <v>696</v>
      </c>
      <c r="F91" s="85">
        <v>45</v>
      </c>
      <c r="G91" s="17">
        <v>700</v>
      </c>
      <c r="H91" s="85">
        <v>68</v>
      </c>
      <c r="I91" s="17">
        <v>680</v>
      </c>
      <c r="J91" s="85">
        <v>55</v>
      </c>
      <c r="K91" s="17">
        <v>740</v>
      </c>
      <c r="L91" s="90">
        <v>0.0013243055555555558</v>
      </c>
      <c r="M91" s="17">
        <v>191</v>
      </c>
      <c r="N91" s="263">
        <v>14.3</v>
      </c>
      <c r="O91" s="260" t="s">
        <v>118</v>
      </c>
      <c r="P91" s="18">
        <f>SUM(E91,G91,I91,K91,M91)</f>
        <v>3007</v>
      </c>
      <c r="Q91" s="34"/>
      <c r="R91" s="9"/>
    </row>
    <row r="92" spans="1:18" ht="15" customHeight="1">
      <c r="A92" s="254"/>
      <c r="B92" s="56" t="s">
        <v>63</v>
      </c>
      <c r="C92" s="261"/>
      <c r="D92" s="79"/>
      <c r="E92" s="22"/>
      <c r="F92" s="86">
        <v>50</v>
      </c>
      <c r="G92" s="22">
        <v>775</v>
      </c>
      <c r="H92" s="86">
        <v>83</v>
      </c>
      <c r="I92" s="22">
        <v>830</v>
      </c>
      <c r="J92" s="86">
        <v>30</v>
      </c>
      <c r="K92" s="22">
        <v>415</v>
      </c>
      <c r="L92" s="90">
        <v>0.0016798611111111111</v>
      </c>
      <c r="M92" s="22">
        <v>0</v>
      </c>
      <c r="N92" s="264"/>
      <c r="O92" s="261"/>
      <c r="P92" s="25">
        <f>SUM(E92,G92,I92,K92,M92)</f>
        <v>2020</v>
      </c>
      <c r="Q92" s="36"/>
      <c r="R92" s="244">
        <v>16</v>
      </c>
    </row>
    <row r="93" spans="1:18" ht="15" customHeight="1">
      <c r="A93" s="254"/>
      <c r="B93" s="56" t="s">
        <v>64</v>
      </c>
      <c r="C93" s="261"/>
      <c r="D93" s="79"/>
      <c r="E93" s="80"/>
      <c r="F93" s="86">
        <v>39</v>
      </c>
      <c r="G93" s="22">
        <v>610</v>
      </c>
      <c r="H93" s="86">
        <v>89</v>
      </c>
      <c r="I93" s="22">
        <v>890</v>
      </c>
      <c r="J93" s="86">
        <v>40</v>
      </c>
      <c r="K93" s="22">
        <v>545</v>
      </c>
      <c r="L93" s="90"/>
      <c r="M93" s="22"/>
      <c r="N93" s="264"/>
      <c r="O93" s="261"/>
      <c r="P93" s="25">
        <f>SUM(E93,G93,I93,K93,M93)</f>
        <v>2045</v>
      </c>
      <c r="Q93" s="36"/>
      <c r="R93" s="237"/>
    </row>
    <row r="94" spans="1:18" ht="15" customHeight="1">
      <c r="A94" s="254"/>
      <c r="B94" s="56" t="s">
        <v>65</v>
      </c>
      <c r="C94" s="262"/>
      <c r="D94" s="79">
        <v>56.7</v>
      </c>
      <c r="E94" s="97">
        <v>654</v>
      </c>
      <c r="F94" s="86">
        <v>40</v>
      </c>
      <c r="G94" s="22">
        <v>625</v>
      </c>
      <c r="H94" s="86">
        <v>86</v>
      </c>
      <c r="I94" s="22">
        <v>860</v>
      </c>
      <c r="J94" s="86">
        <v>30</v>
      </c>
      <c r="K94" s="22">
        <v>415</v>
      </c>
      <c r="L94" s="37"/>
      <c r="M94" s="22"/>
      <c r="N94" s="96">
        <v>1</v>
      </c>
      <c r="O94" s="262"/>
      <c r="P94" s="25">
        <f>SUM(E94,G94,I94,K94,M94)</f>
        <v>2554</v>
      </c>
      <c r="Q94" s="36"/>
      <c r="R94" s="27"/>
    </row>
    <row r="95" spans="1:18" ht="15.75" customHeight="1">
      <c r="A95" s="254"/>
      <c r="B95" s="62"/>
      <c r="C95" s="20"/>
      <c r="D95" s="79"/>
      <c r="E95" s="80"/>
      <c r="F95" s="39"/>
      <c r="G95" s="38"/>
      <c r="H95" s="39"/>
      <c r="I95" s="38"/>
      <c r="J95" s="39"/>
      <c r="K95" s="38"/>
      <c r="L95" s="40"/>
      <c r="M95" s="38"/>
      <c r="N95" s="41"/>
      <c r="O95" s="20"/>
      <c r="P95" s="42">
        <f>SUM(E95,G95,I95,K95,M95)</f>
        <v>0</v>
      </c>
      <c r="Q95" s="43"/>
      <c r="R95" s="109">
        <v>13</v>
      </c>
    </row>
    <row r="96" spans="1:18" ht="16.5" customHeight="1" thickBot="1">
      <c r="A96" s="255"/>
      <c r="B96" s="64"/>
      <c r="C96" s="29">
        <v>2240</v>
      </c>
      <c r="D96" s="30"/>
      <c r="E96" s="31">
        <v>2700</v>
      </c>
      <c r="F96" s="30"/>
      <c r="G96" s="31">
        <f>SUM(G91:G95)</f>
        <v>2710</v>
      </c>
      <c r="H96" s="30"/>
      <c r="I96" s="31">
        <f>SUM(I91:I95)</f>
        <v>3260</v>
      </c>
      <c r="J96" s="30"/>
      <c r="K96" s="29">
        <f>SUM(K91:K95)</f>
        <v>2115</v>
      </c>
      <c r="L96" s="30"/>
      <c r="M96" s="29">
        <v>382</v>
      </c>
      <c r="N96" s="29">
        <v>720</v>
      </c>
      <c r="O96" s="29">
        <v>2090</v>
      </c>
      <c r="P96" s="32"/>
      <c r="Q96" s="32"/>
      <c r="R96" s="29">
        <f>SUM(C96,E96,G96,I96,K96,M96,N96,O96)</f>
        <v>16217</v>
      </c>
    </row>
    <row r="97" spans="1:20" ht="15.75" customHeight="1" thickTop="1">
      <c r="A97" s="271" t="s">
        <v>51</v>
      </c>
      <c r="B97" s="33" t="s">
        <v>84</v>
      </c>
      <c r="C97" s="260">
        <v>42.5</v>
      </c>
      <c r="D97" s="81"/>
      <c r="E97" s="17"/>
      <c r="F97" s="85">
        <v>20</v>
      </c>
      <c r="G97" s="17">
        <v>325</v>
      </c>
      <c r="H97" s="85">
        <v>81</v>
      </c>
      <c r="I97" s="17">
        <v>810</v>
      </c>
      <c r="J97" s="85">
        <v>40</v>
      </c>
      <c r="K97" s="17">
        <v>545</v>
      </c>
      <c r="L97" s="90">
        <v>0.001297685185185185</v>
      </c>
      <c r="M97" s="17">
        <v>197</v>
      </c>
      <c r="N97" s="263">
        <v>15</v>
      </c>
      <c r="O97" s="260" t="s">
        <v>126</v>
      </c>
      <c r="P97" s="18">
        <f>SUM(E97,G97,I97,K97,M97)</f>
        <v>1877</v>
      </c>
      <c r="Q97" s="34"/>
      <c r="R97" s="9"/>
      <c r="T97" s="101"/>
    </row>
    <row r="98" spans="1:20" ht="15" customHeight="1">
      <c r="A98" s="272"/>
      <c r="B98" s="15" t="s">
        <v>53</v>
      </c>
      <c r="C98" s="261"/>
      <c r="D98" s="79"/>
      <c r="E98" s="22"/>
      <c r="F98" s="86">
        <v>35</v>
      </c>
      <c r="G98" s="22">
        <v>550</v>
      </c>
      <c r="H98" s="86">
        <v>81</v>
      </c>
      <c r="I98" s="22">
        <v>810</v>
      </c>
      <c r="J98" s="86">
        <v>30</v>
      </c>
      <c r="K98" s="22">
        <v>415</v>
      </c>
      <c r="L98" s="90"/>
      <c r="M98" s="22"/>
      <c r="N98" s="264"/>
      <c r="O98" s="261"/>
      <c r="P98" s="25">
        <f>SUM(E98,G98,I98,K98,M98)</f>
        <v>1775</v>
      </c>
      <c r="Q98" s="36"/>
      <c r="R98" s="244">
        <v>15</v>
      </c>
      <c r="T98" s="101"/>
    </row>
    <row r="99" spans="1:20" ht="15" customHeight="1">
      <c r="A99" s="272"/>
      <c r="B99" s="15" t="s">
        <v>52</v>
      </c>
      <c r="C99" s="261"/>
      <c r="D99" s="79">
        <v>68.9</v>
      </c>
      <c r="E99" s="97">
        <v>776</v>
      </c>
      <c r="F99" s="86">
        <v>20</v>
      </c>
      <c r="G99" s="22">
        <v>325</v>
      </c>
      <c r="H99" s="86">
        <v>72</v>
      </c>
      <c r="I99" s="22">
        <v>720</v>
      </c>
      <c r="J99" s="86">
        <v>10</v>
      </c>
      <c r="K99" s="22">
        <v>155</v>
      </c>
      <c r="L99" s="90">
        <v>0.0009394675925925925</v>
      </c>
      <c r="M99" s="22">
        <v>785</v>
      </c>
      <c r="N99" s="264"/>
      <c r="O99" s="261"/>
      <c r="P99" s="25">
        <f>SUM(E99,G99,I99,K99,M99)</f>
        <v>2761</v>
      </c>
      <c r="Q99" s="36"/>
      <c r="R99" s="237"/>
      <c r="T99" s="101"/>
    </row>
    <row r="100" spans="1:20" ht="15" customHeight="1">
      <c r="A100" s="272"/>
      <c r="B100" s="68" t="s">
        <v>85</v>
      </c>
      <c r="C100" s="262"/>
      <c r="D100" s="79">
        <v>65.3</v>
      </c>
      <c r="E100" s="97">
        <v>741</v>
      </c>
      <c r="F100" s="86">
        <v>35</v>
      </c>
      <c r="G100" s="22">
        <v>550</v>
      </c>
      <c r="H100" s="86">
        <v>82</v>
      </c>
      <c r="I100" s="22">
        <v>820</v>
      </c>
      <c r="J100" s="86">
        <v>30</v>
      </c>
      <c r="K100" s="22">
        <v>415</v>
      </c>
      <c r="L100" s="37"/>
      <c r="M100" s="22"/>
      <c r="N100" s="96">
        <v>1</v>
      </c>
      <c r="O100" s="262"/>
      <c r="P100" s="25">
        <f>SUM(E100,G100,I100,K100,M100)</f>
        <v>2526</v>
      </c>
      <c r="Q100" s="36"/>
      <c r="R100" s="27"/>
      <c r="T100" s="101"/>
    </row>
    <row r="101" spans="1:20" ht="15.75" customHeight="1">
      <c r="A101" s="272"/>
      <c r="B101" s="62"/>
      <c r="C101" s="20"/>
      <c r="D101" s="79"/>
      <c r="E101" s="80"/>
      <c r="F101" s="39"/>
      <c r="G101" s="38"/>
      <c r="H101" s="39"/>
      <c r="I101" s="38"/>
      <c r="J101" s="39"/>
      <c r="K101" s="38"/>
      <c r="L101" s="40"/>
      <c r="M101" s="38"/>
      <c r="N101" s="41"/>
      <c r="O101" s="20"/>
      <c r="P101" s="42">
        <f>SUM(E101,G101,I101,K101,M101)</f>
        <v>0</v>
      </c>
      <c r="Q101" s="43"/>
      <c r="R101" s="109">
        <v>15</v>
      </c>
      <c r="T101" s="101"/>
    </row>
    <row r="102" spans="1:22" ht="16.5" customHeight="1" thickBot="1">
      <c r="A102" s="70"/>
      <c r="B102" s="64"/>
      <c r="C102" s="29">
        <v>2600</v>
      </c>
      <c r="D102" s="30"/>
      <c r="E102" s="31">
        <v>3034</v>
      </c>
      <c r="F102" s="30"/>
      <c r="G102" s="31">
        <f>SUM(G97:G101)</f>
        <v>1750</v>
      </c>
      <c r="H102" s="30"/>
      <c r="I102" s="31">
        <f>SUM(I97:I101)</f>
        <v>3160</v>
      </c>
      <c r="J102" s="30"/>
      <c r="K102" s="29">
        <f>SUM(K97:K101)</f>
        <v>1530</v>
      </c>
      <c r="L102" s="30"/>
      <c r="M102" s="29">
        <v>1964</v>
      </c>
      <c r="N102" s="29">
        <v>160</v>
      </c>
      <c r="O102" s="29">
        <v>2280</v>
      </c>
      <c r="P102" s="32"/>
      <c r="Q102" s="32"/>
      <c r="R102" s="29">
        <f>SUM(C102,E102,G102,I102,K102,M102,N102,O102)</f>
        <v>16478</v>
      </c>
      <c r="T102" s="101"/>
      <c r="U102" s="100"/>
      <c r="V102" s="101"/>
    </row>
    <row r="103" spans="1:22" ht="15.75" customHeight="1" thickTop="1">
      <c r="A103" s="273" t="s">
        <v>96</v>
      </c>
      <c r="B103" s="15" t="s">
        <v>24</v>
      </c>
      <c r="C103" s="260">
        <v>48.3</v>
      </c>
      <c r="D103" s="81">
        <v>81</v>
      </c>
      <c r="E103" s="17">
        <v>899</v>
      </c>
      <c r="F103" s="85">
        <v>40</v>
      </c>
      <c r="G103" s="17">
        <v>625</v>
      </c>
      <c r="H103" s="85">
        <v>92</v>
      </c>
      <c r="I103" s="17">
        <v>920</v>
      </c>
      <c r="J103" s="85">
        <v>45</v>
      </c>
      <c r="K103" s="17">
        <v>610</v>
      </c>
      <c r="L103" s="90">
        <v>0.0009184027777777779</v>
      </c>
      <c r="M103" s="17">
        <v>829</v>
      </c>
      <c r="N103" s="263">
        <v>13.05</v>
      </c>
      <c r="O103" s="265" t="s">
        <v>133</v>
      </c>
      <c r="P103" s="18">
        <f>SUM(E103,G103,I103,K103,M103)</f>
        <v>3883</v>
      </c>
      <c r="Q103" s="34"/>
      <c r="R103" s="9"/>
      <c r="T103" s="101"/>
      <c r="U103" s="100"/>
      <c r="V103" s="101"/>
    </row>
    <row r="104" spans="1:22" ht="15" customHeight="1">
      <c r="A104" s="274"/>
      <c r="B104" s="15" t="s">
        <v>25</v>
      </c>
      <c r="C104" s="261"/>
      <c r="D104" s="79">
        <v>80</v>
      </c>
      <c r="E104" s="22">
        <v>889</v>
      </c>
      <c r="F104" s="86">
        <v>55</v>
      </c>
      <c r="G104" s="22">
        <v>850</v>
      </c>
      <c r="H104" s="86">
        <v>90</v>
      </c>
      <c r="I104" s="22">
        <v>900</v>
      </c>
      <c r="J104" s="86">
        <v>40</v>
      </c>
      <c r="K104" s="22">
        <v>545</v>
      </c>
      <c r="L104" s="90"/>
      <c r="M104" s="22"/>
      <c r="N104" s="264"/>
      <c r="O104" s="266"/>
      <c r="P104" s="25">
        <f>SUM(E104,G104,I104,K104,M104)</f>
        <v>3184</v>
      </c>
      <c r="Q104" s="36"/>
      <c r="R104" s="244">
        <v>5</v>
      </c>
      <c r="T104" s="101"/>
      <c r="U104" s="100"/>
      <c r="V104" s="101"/>
    </row>
    <row r="105" spans="1:22" ht="15" customHeight="1">
      <c r="A105" s="274"/>
      <c r="B105" s="56" t="s">
        <v>43</v>
      </c>
      <c r="C105" s="261"/>
      <c r="D105" s="79"/>
      <c r="E105" s="80"/>
      <c r="F105" s="86">
        <v>40</v>
      </c>
      <c r="G105" s="22">
        <v>625</v>
      </c>
      <c r="H105" s="86">
        <v>87</v>
      </c>
      <c r="I105" s="22">
        <v>870</v>
      </c>
      <c r="J105" s="86">
        <v>15</v>
      </c>
      <c r="K105" s="22">
        <v>220</v>
      </c>
      <c r="L105" s="90">
        <v>0.0009062499999999999</v>
      </c>
      <c r="M105" s="22">
        <v>853</v>
      </c>
      <c r="N105" s="264"/>
      <c r="O105" s="266"/>
      <c r="P105" s="25">
        <f>SUM(E105,G105,I105,K105,M105)</f>
        <v>2568</v>
      </c>
      <c r="Q105" s="36"/>
      <c r="R105" s="237"/>
      <c r="T105" s="101"/>
      <c r="U105" s="100"/>
      <c r="V105" s="101"/>
    </row>
    <row r="106" spans="1:22" ht="15" customHeight="1">
      <c r="A106" s="274"/>
      <c r="B106" s="74" t="s">
        <v>93</v>
      </c>
      <c r="C106" s="262"/>
      <c r="D106" s="79"/>
      <c r="E106" s="80"/>
      <c r="F106" s="86">
        <v>35</v>
      </c>
      <c r="G106" s="22">
        <v>550</v>
      </c>
      <c r="H106" s="86">
        <v>90</v>
      </c>
      <c r="I106" s="22">
        <v>900</v>
      </c>
      <c r="J106" s="86">
        <v>55</v>
      </c>
      <c r="K106" s="22">
        <v>740</v>
      </c>
      <c r="L106" s="37"/>
      <c r="M106" s="22"/>
      <c r="N106" s="96">
        <v>2</v>
      </c>
      <c r="O106" s="267"/>
      <c r="P106" s="25">
        <f>SUM(E106,G106,I106,K106,M106)</f>
        <v>2190</v>
      </c>
      <c r="Q106" s="36"/>
      <c r="R106" s="27"/>
      <c r="T106" s="101"/>
      <c r="U106" s="100"/>
      <c r="V106" s="101"/>
    </row>
    <row r="107" spans="1:22" ht="15.75" customHeight="1">
      <c r="A107" s="274"/>
      <c r="B107" s="62"/>
      <c r="C107" s="20"/>
      <c r="D107" s="79"/>
      <c r="E107" s="80"/>
      <c r="F107" s="39"/>
      <c r="G107" s="38"/>
      <c r="H107" s="39"/>
      <c r="I107" s="38"/>
      <c r="J107" s="39"/>
      <c r="K107" s="38"/>
      <c r="L107" s="40"/>
      <c r="M107" s="38"/>
      <c r="N107" s="41"/>
      <c r="O107" s="20"/>
      <c r="P107" s="42">
        <f>SUM(E107,G107,I107,K107,M107)</f>
        <v>0</v>
      </c>
      <c r="Q107" s="43"/>
      <c r="R107" s="109">
        <v>5</v>
      </c>
      <c r="T107" s="101"/>
      <c r="U107" s="100"/>
      <c r="V107" s="101"/>
    </row>
    <row r="108" spans="1:22" ht="16.5" customHeight="1" thickBot="1">
      <c r="A108" s="63"/>
      <c r="B108" s="64"/>
      <c r="C108" s="29">
        <v>3060</v>
      </c>
      <c r="D108" s="30"/>
      <c r="E108" s="31">
        <v>3516</v>
      </c>
      <c r="F108" s="30"/>
      <c r="G108" s="31">
        <f>SUM(G103:G107)</f>
        <v>2650</v>
      </c>
      <c r="H108" s="30"/>
      <c r="I108" s="31">
        <f>SUM(I103:I107)</f>
        <v>3590</v>
      </c>
      <c r="J108" s="30"/>
      <c r="K108" s="29">
        <f>SUM(K103:K107)</f>
        <v>2115</v>
      </c>
      <c r="L108" s="30"/>
      <c r="M108" s="29">
        <v>3364</v>
      </c>
      <c r="N108" s="29">
        <v>2296</v>
      </c>
      <c r="O108" s="29">
        <v>2952</v>
      </c>
      <c r="P108" s="32"/>
      <c r="Q108" s="32"/>
      <c r="R108" s="29">
        <f>SUM(C108,E108,G108,I108,K108,M108,N108,O108)</f>
        <v>23543</v>
      </c>
      <c r="T108" s="101"/>
      <c r="U108" s="100"/>
      <c r="V108" s="101"/>
    </row>
    <row r="109" spans="1:22" ht="15.75" customHeight="1" thickTop="1">
      <c r="A109" s="268" t="s">
        <v>152</v>
      </c>
      <c r="B109" s="15" t="s">
        <v>30</v>
      </c>
      <c r="C109" s="260">
        <v>46.4</v>
      </c>
      <c r="D109" s="81">
        <v>67</v>
      </c>
      <c r="E109" s="17">
        <v>758</v>
      </c>
      <c r="F109" s="85">
        <v>60</v>
      </c>
      <c r="G109" s="17">
        <v>925</v>
      </c>
      <c r="H109" s="88">
        <v>95</v>
      </c>
      <c r="I109" s="17">
        <v>950</v>
      </c>
      <c r="J109" s="85">
        <v>55</v>
      </c>
      <c r="K109" s="17">
        <v>740</v>
      </c>
      <c r="L109" s="90">
        <v>0.0009606481481481481</v>
      </c>
      <c r="M109" s="17">
        <v>760</v>
      </c>
      <c r="N109" s="263">
        <v>14</v>
      </c>
      <c r="O109" s="279" t="s">
        <v>121</v>
      </c>
      <c r="P109" s="18">
        <f>SUM(E109,G109,I109,K109,M109)</f>
        <v>4133</v>
      </c>
      <c r="Q109" s="48">
        <v>4</v>
      </c>
      <c r="R109" s="235">
        <v>7</v>
      </c>
      <c r="T109" s="101"/>
      <c r="U109" s="100"/>
      <c r="V109" s="101"/>
    </row>
    <row r="110" spans="1:22" ht="15" customHeight="1">
      <c r="A110" s="258"/>
      <c r="B110" s="56" t="s">
        <v>31</v>
      </c>
      <c r="C110" s="261"/>
      <c r="D110" s="79">
        <v>67.6</v>
      </c>
      <c r="E110" s="22">
        <v>765</v>
      </c>
      <c r="F110" s="86">
        <v>55</v>
      </c>
      <c r="G110" s="22">
        <v>850</v>
      </c>
      <c r="H110" s="86">
        <v>91</v>
      </c>
      <c r="I110" s="22">
        <v>910</v>
      </c>
      <c r="J110" s="86">
        <v>25</v>
      </c>
      <c r="K110" s="22">
        <v>350</v>
      </c>
      <c r="L110" s="90"/>
      <c r="M110" s="22"/>
      <c r="N110" s="264"/>
      <c r="O110" s="280"/>
      <c r="P110" s="25">
        <f>SUM(E110,G110,I110,K110,M110)</f>
        <v>2875</v>
      </c>
      <c r="Q110" s="36"/>
      <c r="R110" s="236"/>
      <c r="T110" s="101"/>
      <c r="U110" s="100"/>
      <c r="V110" s="101"/>
    </row>
    <row r="111" spans="1:22" ht="15" customHeight="1">
      <c r="A111" s="258"/>
      <c r="B111" s="33" t="s">
        <v>29</v>
      </c>
      <c r="C111" s="261"/>
      <c r="D111" s="79"/>
      <c r="E111" s="80"/>
      <c r="F111" s="86">
        <v>60</v>
      </c>
      <c r="G111" s="22">
        <v>925</v>
      </c>
      <c r="H111" s="86">
        <v>92</v>
      </c>
      <c r="I111" s="22">
        <v>920</v>
      </c>
      <c r="J111" s="86">
        <v>75</v>
      </c>
      <c r="K111" s="22">
        <v>1000</v>
      </c>
      <c r="L111" s="90">
        <v>0.0009290509259259259</v>
      </c>
      <c r="M111" s="22">
        <v>805</v>
      </c>
      <c r="N111" s="264"/>
      <c r="O111" s="280"/>
      <c r="P111" s="25">
        <f>SUM(E111,G111,I111,K111,M111)</f>
        <v>3650</v>
      </c>
      <c r="Q111" s="36"/>
      <c r="R111" s="237"/>
      <c r="T111" s="101"/>
      <c r="U111" s="100"/>
      <c r="V111" s="101"/>
    </row>
    <row r="112" spans="1:22" ht="15" customHeight="1">
      <c r="A112" s="258"/>
      <c r="B112" s="56" t="s">
        <v>26</v>
      </c>
      <c r="C112" s="262"/>
      <c r="D112" s="79"/>
      <c r="E112" s="80"/>
      <c r="F112" s="86">
        <v>35</v>
      </c>
      <c r="G112" s="22">
        <v>550</v>
      </c>
      <c r="H112" s="86">
        <v>93</v>
      </c>
      <c r="I112" s="22">
        <v>930</v>
      </c>
      <c r="J112" s="86">
        <v>45</v>
      </c>
      <c r="K112" s="22">
        <v>610</v>
      </c>
      <c r="L112" s="90"/>
      <c r="M112" s="22"/>
      <c r="N112" s="96">
        <v>1</v>
      </c>
      <c r="O112" s="315"/>
      <c r="P112" s="25">
        <f>SUM(E112,G112,I112,K112,M112)</f>
        <v>2090</v>
      </c>
      <c r="Q112" s="36"/>
      <c r="R112" s="27"/>
      <c r="T112" s="101"/>
      <c r="U112" s="100"/>
      <c r="V112" s="101"/>
    </row>
    <row r="113" spans="1:23" ht="15.75" customHeight="1">
      <c r="A113" s="258"/>
      <c r="B113" s="62"/>
      <c r="C113" s="20"/>
      <c r="D113" s="79"/>
      <c r="E113" s="80"/>
      <c r="F113" s="39"/>
      <c r="G113" s="38"/>
      <c r="H113" s="39"/>
      <c r="I113" s="38"/>
      <c r="J113" s="39"/>
      <c r="K113" s="38"/>
      <c r="L113" s="40"/>
      <c r="M113" s="38"/>
      <c r="N113" s="41"/>
      <c r="O113" s="20"/>
      <c r="P113" s="42">
        <f>SUM(E113,G113,I113,K113,M113)</f>
        <v>0</v>
      </c>
      <c r="Q113" s="43"/>
      <c r="R113" s="109">
        <v>6</v>
      </c>
      <c r="T113" s="101"/>
      <c r="U113" s="100"/>
      <c r="V113" s="101"/>
      <c r="W113" s="101"/>
    </row>
    <row r="114" spans="1:23" ht="16.5" customHeight="1" thickBot="1">
      <c r="A114" s="259"/>
      <c r="B114" s="64"/>
      <c r="C114" s="29">
        <v>2912</v>
      </c>
      <c r="D114" s="30"/>
      <c r="E114" s="31">
        <v>3048</v>
      </c>
      <c r="F114" s="30"/>
      <c r="G114" s="31">
        <f>SUM(G109:G113)</f>
        <v>3250</v>
      </c>
      <c r="H114" s="30"/>
      <c r="I114" s="31">
        <f>SUM(I109:I113)</f>
        <v>3710</v>
      </c>
      <c r="J114" s="30"/>
      <c r="K114" s="29">
        <f>SUM(K109:K113)</f>
        <v>2700</v>
      </c>
      <c r="L114" s="30"/>
      <c r="M114" s="29">
        <v>3130</v>
      </c>
      <c r="N114" s="29">
        <v>800</v>
      </c>
      <c r="O114" s="29">
        <v>2532</v>
      </c>
      <c r="P114" s="32"/>
      <c r="Q114" s="32"/>
      <c r="R114" s="29">
        <f>SUM(C114,E114,G114,I114,K114,M114,N114,O114)</f>
        <v>22082</v>
      </c>
      <c r="T114" s="101"/>
      <c r="U114" s="100"/>
      <c r="V114" s="101"/>
      <c r="W114" s="101"/>
    </row>
    <row r="115" spans="1:23" ht="15.75" customHeight="1" thickTop="1">
      <c r="A115" s="257" t="s">
        <v>153</v>
      </c>
      <c r="B115" s="75" t="s">
        <v>76</v>
      </c>
      <c r="C115" s="260">
        <v>51</v>
      </c>
      <c r="D115" s="16"/>
      <c r="E115" s="17"/>
      <c r="F115" s="85">
        <v>55</v>
      </c>
      <c r="G115" s="17">
        <v>850</v>
      </c>
      <c r="H115" s="89">
        <v>95</v>
      </c>
      <c r="I115" s="17">
        <v>950</v>
      </c>
      <c r="J115" s="85">
        <v>50</v>
      </c>
      <c r="K115" s="17">
        <v>675</v>
      </c>
      <c r="L115" s="90"/>
      <c r="M115" s="17"/>
      <c r="N115" s="263">
        <v>15</v>
      </c>
      <c r="O115" s="265" t="s">
        <v>123</v>
      </c>
      <c r="P115" s="18">
        <f>SUM(E115,G115,I115,K115,M115)</f>
        <v>2475</v>
      </c>
      <c r="Q115" s="34"/>
      <c r="R115" s="9"/>
      <c r="T115" s="101"/>
      <c r="U115" s="100"/>
      <c r="V115" s="101"/>
      <c r="W115" s="101"/>
    </row>
    <row r="116" spans="1:23" ht="15" customHeight="1">
      <c r="A116" s="258"/>
      <c r="B116" s="15" t="s">
        <v>37</v>
      </c>
      <c r="C116" s="261"/>
      <c r="D116" s="21"/>
      <c r="E116" s="22"/>
      <c r="F116" s="86">
        <v>30</v>
      </c>
      <c r="G116" s="22">
        <v>475</v>
      </c>
      <c r="H116" s="86">
        <v>85</v>
      </c>
      <c r="I116" s="22">
        <v>850</v>
      </c>
      <c r="J116" s="86">
        <v>45</v>
      </c>
      <c r="K116" s="22">
        <v>610</v>
      </c>
      <c r="L116" s="90">
        <v>0.0009540509259259259</v>
      </c>
      <c r="M116" s="22">
        <v>771</v>
      </c>
      <c r="N116" s="264"/>
      <c r="O116" s="266"/>
      <c r="P116" s="25">
        <f>SUM(E116,G116,I116,K116,M116)</f>
        <v>2706</v>
      </c>
      <c r="Q116" s="36"/>
      <c r="R116" s="244">
        <v>8</v>
      </c>
      <c r="T116" s="101"/>
      <c r="U116" s="100"/>
      <c r="V116" s="101"/>
      <c r="W116" s="101"/>
    </row>
    <row r="117" spans="1:23" ht="15" customHeight="1">
      <c r="A117" s="258"/>
      <c r="B117" s="33" t="s">
        <v>19</v>
      </c>
      <c r="C117" s="261"/>
      <c r="D117" s="79">
        <v>81.6</v>
      </c>
      <c r="E117" s="97">
        <v>925</v>
      </c>
      <c r="F117" s="86">
        <v>35</v>
      </c>
      <c r="G117" s="22">
        <v>550</v>
      </c>
      <c r="H117" s="86">
        <v>86</v>
      </c>
      <c r="I117" s="22">
        <v>860</v>
      </c>
      <c r="J117" s="86">
        <v>55</v>
      </c>
      <c r="K117" s="22">
        <v>740</v>
      </c>
      <c r="L117" s="90">
        <v>0.000928587962962963</v>
      </c>
      <c r="M117" s="22">
        <v>815</v>
      </c>
      <c r="N117" s="264"/>
      <c r="O117" s="266"/>
      <c r="P117" s="25">
        <f>SUM(E117,G117,I117,K117,M117)</f>
        <v>3890</v>
      </c>
      <c r="Q117" s="36"/>
      <c r="R117" s="237"/>
      <c r="T117" s="101"/>
      <c r="U117" s="100"/>
      <c r="V117" s="101"/>
      <c r="W117" s="101"/>
    </row>
    <row r="118" spans="1:23" ht="15" customHeight="1">
      <c r="A118" s="258"/>
      <c r="B118" s="15" t="s">
        <v>14</v>
      </c>
      <c r="C118" s="262"/>
      <c r="D118" s="79">
        <v>78.3</v>
      </c>
      <c r="E118" s="97">
        <v>872</v>
      </c>
      <c r="F118" s="86">
        <v>30</v>
      </c>
      <c r="G118" s="22">
        <v>475</v>
      </c>
      <c r="H118" s="86">
        <v>92</v>
      </c>
      <c r="I118" s="22">
        <v>920</v>
      </c>
      <c r="J118" s="86">
        <v>55</v>
      </c>
      <c r="K118" s="22">
        <v>740</v>
      </c>
      <c r="L118" s="37"/>
      <c r="M118" s="22"/>
      <c r="N118" s="96">
        <v>0</v>
      </c>
      <c r="O118" s="267"/>
      <c r="P118" s="25">
        <f>SUM(E118,G118,I118,K118,M118)</f>
        <v>3007</v>
      </c>
      <c r="Q118" s="36"/>
      <c r="R118" s="27"/>
      <c r="T118" s="101"/>
      <c r="U118" s="100"/>
      <c r="V118" s="101"/>
      <c r="W118" s="101"/>
    </row>
    <row r="119" spans="1:23" ht="15.75" customHeight="1">
      <c r="A119" s="258"/>
      <c r="B119" s="67"/>
      <c r="C119" s="20"/>
      <c r="D119" s="79"/>
      <c r="E119" s="80"/>
      <c r="F119" s="39"/>
      <c r="G119" s="38"/>
      <c r="H119" s="39"/>
      <c r="I119" s="38"/>
      <c r="J119" s="39"/>
      <c r="K119" s="38"/>
      <c r="L119" s="40"/>
      <c r="M119" s="38"/>
      <c r="N119" s="41"/>
      <c r="O119" s="20"/>
      <c r="P119" s="42">
        <f>SUM(E119,G119,I119,K119,M119)</f>
        <v>0</v>
      </c>
      <c r="Q119" s="43"/>
      <c r="R119" s="109">
        <v>7</v>
      </c>
      <c r="T119" s="101"/>
      <c r="U119" s="100"/>
      <c r="V119" s="101"/>
      <c r="W119" s="101"/>
    </row>
    <row r="120" spans="1:23" ht="17.25" customHeight="1" thickBot="1">
      <c r="A120" s="259"/>
      <c r="B120" s="64"/>
      <c r="C120" s="29">
        <v>3280</v>
      </c>
      <c r="D120" s="30"/>
      <c r="E120" s="31">
        <v>3534</v>
      </c>
      <c r="F120" s="30"/>
      <c r="G120" s="31">
        <f>SUM(G115:G119)</f>
        <v>2350</v>
      </c>
      <c r="H120" s="30"/>
      <c r="I120" s="31">
        <f>SUM(I115:I119)</f>
        <v>3580</v>
      </c>
      <c r="J120" s="30"/>
      <c r="K120" s="29">
        <f>SUM(K115:K119)</f>
        <v>2765</v>
      </c>
      <c r="L120" s="30"/>
      <c r="M120" s="29">
        <v>3172</v>
      </c>
      <c r="N120" s="29">
        <v>60</v>
      </c>
      <c r="O120" s="29">
        <v>3240</v>
      </c>
      <c r="P120" s="32"/>
      <c r="Q120" s="32"/>
      <c r="R120" s="29">
        <f>SUM(C120,E120,G120,I120,K120,M120,N120,O120)</f>
        <v>21981</v>
      </c>
      <c r="T120" s="101"/>
      <c r="U120" s="100"/>
      <c r="V120" s="101"/>
      <c r="W120" s="101"/>
    </row>
    <row r="121" spans="1:23" ht="15.75" customHeight="1" thickTop="1">
      <c r="A121" s="269" t="s">
        <v>154</v>
      </c>
      <c r="B121" s="75" t="s">
        <v>97</v>
      </c>
      <c r="C121" s="260">
        <v>41</v>
      </c>
      <c r="D121" s="81">
        <v>73.1</v>
      </c>
      <c r="E121" s="17">
        <v>820</v>
      </c>
      <c r="F121" s="85">
        <v>50</v>
      </c>
      <c r="G121" s="17">
        <v>775</v>
      </c>
      <c r="H121" s="85">
        <v>91</v>
      </c>
      <c r="I121" s="17">
        <v>910</v>
      </c>
      <c r="J121" s="85">
        <v>45</v>
      </c>
      <c r="K121" s="17">
        <v>610</v>
      </c>
      <c r="L121" s="90">
        <v>0.0009091435185185184</v>
      </c>
      <c r="M121" s="17">
        <v>849</v>
      </c>
      <c r="N121" s="263">
        <v>15.2</v>
      </c>
      <c r="O121" s="265" t="s">
        <v>124</v>
      </c>
      <c r="P121" s="18">
        <f>SUM(E121,G121,I121,K121,M121)</f>
        <v>3964</v>
      </c>
      <c r="Q121" s="34"/>
      <c r="R121" s="9"/>
      <c r="T121" s="101"/>
      <c r="U121" s="100"/>
      <c r="V121" s="101"/>
      <c r="W121" s="101"/>
    </row>
    <row r="122" spans="1:23" ht="15" customHeight="1">
      <c r="A122" s="269"/>
      <c r="B122" s="56" t="s">
        <v>38</v>
      </c>
      <c r="C122" s="261"/>
      <c r="D122" s="79"/>
      <c r="E122" s="22"/>
      <c r="F122" s="86">
        <v>60</v>
      </c>
      <c r="G122" s="22">
        <v>925</v>
      </c>
      <c r="H122" s="86">
        <v>78</v>
      </c>
      <c r="I122" s="22">
        <v>780</v>
      </c>
      <c r="J122" s="86">
        <v>45</v>
      </c>
      <c r="K122" s="22">
        <v>610</v>
      </c>
      <c r="L122" s="90">
        <v>0.0009387731481481482</v>
      </c>
      <c r="M122" s="22">
        <v>797</v>
      </c>
      <c r="N122" s="264"/>
      <c r="O122" s="266"/>
      <c r="P122" s="25">
        <f>SUM(E122,G122,I122,K122,M122)</f>
        <v>3112</v>
      </c>
      <c r="Q122" s="36"/>
      <c r="R122" s="244">
        <v>10</v>
      </c>
      <c r="T122" s="101"/>
      <c r="U122" s="100"/>
      <c r="V122" s="101"/>
      <c r="W122" s="101"/>
    </row>
    <row r="123" spans="1:23" ht="15" customHeight="1">
      <c r="A123" s="269"/>
      <c r="B123" s="15" t="s">
        <v>98</v>
      </c>
      <c r="C123" s="261"/>
      <c r="D123" s="79">
        <v>78.6</v>
      </c>
      <c r="E123" s="97">
        <v>875</v>
      </c>
      <c r="F123" s="86">
        <v>25</v>
      </c>
      <c r="G123" s="22">
        <v>400</v>
      </c>
      <c r="H123" s="86">
        <v>86</v>
      </c>
      <c r="I123" s="22">
        <v>860</v>
      </c>
      <c r="J123" s="86">
        <v>40</v>
      </c>
      <c r="K123" s="22">
        <v>545</v>
      </c>
      <c r="L123" s="90"/>
      <c r="M123" s="22"/>
      <c r="N123" s="264"/>
      <c r="O123" s="266"/>
      <c r="P123" s="25">
        <f>SUM(E123,G123,I123,K123,M123)</f>
        <v>2680</v>
      </c>
      <c r="Q123" s="36"/>
      <c r="R123" s="237"/>
      <c r="T123" s="101"/>
      <c r="U123" s="100"/>
      <c r="V123" s="101"/>
      <c r="W123" s="101"/>
    </row>
    <row r="124" spans="1:23" ht="15" customHeight="1">
      <c r="A124" s="269"/>
      <c r="B124" s="56" t="s">
        <v>99</v>
      </c>
      <c r="C124" s="262"/>
      <c r="D124" s="79"/>
      <c r="E124" s="80"/>
      <c r="F124" s="86">
        <v>35</v>
      </c>
      <c r="G124" s="22">
        <v>550</v>
      </c>
      <c r="H124" s="86">
        <v>86</v>
      </c>
      <c r="I124" s="22">
        <v>860</v>
      </c>
      <c r="J124" s="86">
        <v>40</v>
      </c>
      <c r="K124" s="22">
        <v>545</v>
      </c>
      <c r="L124" s="37"/>
      <c r="M124" s="22"/>
      <c r="N124" s="96">
        <v>0</v>
      </c>
      <c r="O124" s="267"/>
      <c r="P124" s="25">
        <f>SUM(E124,G124,I124,K124,M124)</f>
        <v>1955</v>
      </c>
      <c r="Q124" s="36"/>
      <c r="R124" s="27"/>
      <c r="T124" s="101"/>
      <c r="U124" s="100"/>
      <c r="V124" s="101"/>
      <c r="W124" s="101"/>
    </row>
    <row r="125" spans="1:23" ht="16.5" customHeight="1">
      <c r="A125" s="269"/>
      <c r="B125" s="62"/>
      <c r="C125" s="20"/>
      <c r="D125" s="79"/>
      <c r="E125" s="80"/>
      <c r="F125" s="39"/>
      <c r="G125" s="38"/>
      <c r="H125" s="39"/>
      <c r="I125" s="38"/>
      <c r="J125" s="39"/>
      <c r="K125" s="38"/>
      <c r="L125" s="40"/>
      <c r="M125" s="38"/>
      <c r="N125" s="41"/>
      <c r="O125" s="20"/>
      <c r="P125" s="42">
        <f>SUM(E125,G125,I125,K125,M125)</f>
        <v>0</v>
      </c>
      <c r="Q125" s="43"/>
      <c r="R125" s="109">
        <v>9</v>
      </c>
      <c r="T125" s="101"/>
      <c r="U125" s="106"/>
      <c r="V125" s="101"/>
      <c r="W125" s="101"/>
    </row>
    <row r="126" spans="1:23" ht="16.5" customHeight="1" thickBot="1">
      <c r="A126" s="269"/>
      <c r="B126" s="64"/>
      <c r="C126" s="29">
        <v>2480</v>
      </c>
      <c r="D126" s="30"/>
      <c r="E126" s="31">
        <v>3330</v>
      </c>
      <c r="F126" s="30"/>
      <c r="G126" s="31">
        <f>SUM(G121:G125)</f>
        <v>2650</v>
      </c>
      <c r="H126" s="30"/>
      <c r="I126" s="31">
        <f>SUM(I121:I125)</f>
        <v>3410</v>
      </c>
      <c r="J126" s="30"/>
      <c r="K126" s="29">
        <f>SUM(K121:K125)</f>
        <v>2310</v>
      </c>
      <c r="L126" s="30"/>
      <c r="M126" s="29">
        <v>3292</v>
      </c>
      <c r="N126" s="29">
        <v>44</v>
      </c>
      <c r="O126" s="29">
        <v>3024</v>
      </c>
      <c r="P126" s="32"/>
      <c r="Q126" s="32"/>
      <c r="R126" s="29">
        <f>SUM(C126,E126,G126,I126,K126,M126,N126,O126)</f>
        <v>20540</v>
      </c>
      <c r="T126" s="101"/>
      <c r="U126" s="106"/>
      <c r="V126" s="101"/>
      <c r="W126" s="101"/>
    </row>
    <row r="127" spans="1:23" ht="15.75" customHeight="1" thickTop="1">
      <c r="A127" s="256" t="s">
        <v>155</v>
      </c>
      <c r="B127" s="33" t="s">
        <v>103</v>
      </c>
      <c r="C127" s="260">
        <v>37.6</v>
      </c>
      <c r="D127" s="16"/>
      <c r="E127" s="17"/>
      <c r="F127" s="85">
        <v>30</v>
      </c>
      <c r="G127" s="17">
        <v>475</v>
      </c>
      <c r="H127" s="85">
        <v>38</v>
      </c>
      <c r="I127" s="17">
        <v>380</v>
      </c>
      <c r="J127" s="85">
        <v>5</v>
      </c>
      <c r="K127" s="17">
        <v>80</v>
      </c>
      <c r="L127" s="90"/>
      <c r="M127" s="17"/>
      <c r="N127" s="263">
        <v>14.4</v>
      </c>
      <c r="O127" s="260" t="s">
        <v>122</v>
      </c>
      <c r="P127" s="18">
        <f>SUM(E127,G127,I127,K127,M127)</f>
        <v>935</v>
      </c>
      <c r="Q127" s="34"/>
      <c r="R127" s="9"/>
      <c r="T127" s="101"/>
      <c r="U127" s="106"/>
      <c r="V127" s="101"/>
      <c r="W127" s="101"/>
    </row>
    <row r="128" spans="1:23" ht="15" customHeight="1">
      <c r="A128" s="251"/>
      <c r="B128" s="56" t="s">
        <v>104</v>
      </c>
      <c r="C128" s="261"/>
      <c r="D128" s="21"/>
      <c r="E128" s="22"/>
      <c r="F128" s="86">
        <v>15</v>
      </c>
      <c r="G128" s="22">
        <v>250</v>
      </c>
      <c r="H128" s="86">
        <v>72</v>
      </c>
      <c r="I128" s="22">
        <v>720</v>
      </c>
      <c r="J128" s="86">
        <v>5</v>
      </c>
      <c r="K128" s="22">
        <v>80</v>
      </c>
      <c r="L128" s="90">
        <v>0.001292013888888889</v>
      </c>
      <c r="M128" s="22">
        <v>187</v>
      </c>
      <c r="N128" s="264"/>
      <c r="O128" s="261"/>
      <c r="P128" s="25">
        <f>SUM(E128,G128,I128,K128,M128)</f>
        <v>1237</v>
      </c>
      <c r="Q128" s="36"/>
      <c r="R128" s="244">
        <v>22</v>
      </c>
      <c r="T128" s="101"/>
      <c r="U128" s="106"/>
      <c r="V128" s="103"/>
      <c r="W128" s="101"/>
    </row>
    <row r="129" spans="1:23" ht="15" customHeight="1">
      <c r="A129" s="251"/>
      <c r="B129" s="15" t="s">
        <v>105</v>
      </c>
      <c r="C129" s="261"/>
      <c r="D129" s="79">
        <v>59.2</v>
      </c>
      <c r="E129" s="97">
        <v>680</v>
      </c>
      <c r="F129" s="86">
        <v>55</v>
      </c>
      <c r="G129" s="22">
        <v>850</v>
      </c>
      <c r="H129" s="86">
        <v>79</v>
      </c>
      <c r="I129" s="22">
        <v>790</v>
      </c>
      <c r="J129" s="86">
        <v>25</v>
      </c>
      <c r="K129" s="22">
        <v>350</v>
      </c>
      <c r="L129" s="90">
        <v>0.001348263888888889</v>
      </c>
      <c r="M129" s="22">
        <v>51</v>
      </c>
      <c r="N129" s="264"/>
      <c r="O129" s="261"/>
      <c r="P129" s="25">
        <f>SUM(E129,G129,I129,K129,M129)</f>
        <v>2721</v>
      </c>
      <c r="Q129" s="36"/>
      <c r="R129" s="237"/>
      <c r="T129" s="101"/>
      <c r="U129" s="106"/>
      <c r="V129" s="103"/>
      <c r="W129" s="101"/>
    </row>
    <row r="130" spans="1:23" ht="15" customHeight="1">
      <c r="A130" s="251"/>
      <c r="B130" s="76" t="s">
        <v>106</v>
      </c>
      <c r="C130" s="262"/>
      <c r="D130" s="79">
        <v>38</v>
      </c>
      <c r="E130" s="97">
        <v>467</v>
      </c>
      <c r="F130" s="86">
        <v>54</v>
      </c>
      <c r="G130" s="22">
        <v>835</v>
      </c>
      <c r="H130" s="86">
        <v>53</v>
      </c>
      <c r="I130" s="22">
        <v>530</v>
      </c>
      <c r="J130" s="86">
        <v>35</v>
      </c>
      <c r="K130" s="22">
        <v>480</v>
      </c>
      <c r="L130" s="37"/>
      <c r="M130" s="22"/>
      <c r="N130" s="96">
        <v>1</v>
      </c>
      <c r="O130" s="262"/>
      <c r="P130" s="25">
        <f>SUM(E130,G130,I130,K130,M130)</f>
        <v>2312</v>
      </c>
      <c r="Q130" s="36"/>
      <c r="R130" s="27"/>
      <c r="T130" s="101"/>
      <c r="U130" s="106"/>
      <c r="V130" s="103"/>
      <c r="W130" s="101"/>
    </row>
    <row r="131" spans="1:23" ht="15.75" customHeight="1">
      <c r="A131" s="251"/>
      <c r="B131" s="62"/>
      <c r="C131" s="20"/>
      <c r="D131" s="79"/>
      <c r="E131" s="80"/>
      <c r="F131" s="39"/>
      <c r="G131" s="38"/>
      <c r="H131" s="39"/>
      <c r="I131" s="38"/>
      <c r="J131" s="39"/>
      <c r="K131" s="38"/>
      <c r="L131" s="40"/>
      <c r="M131" s="38"/>
      <c r="N131" s="41"/>
      <c r="O131" s="20"/>
      <c r="P131" s="42">
        <f>SUM(E131,G131,I131,K131,M131)</f>
        <v>0</v>
      </c>
      <c r="Q131" s="43"/>
      <c r="R131" s="109">
        <v>21</v>
      </c>
      <c r="T131" s="101"/>
      <c r="U131" s="106"/>
      <c r="V131" s="103"/>
      <c r="W131" s="101"/>
    </row>
    <row r="132" spans="1:23" ht="16.5" customHeight="1" thickBot="1">
      <c r="A132" s="252"/>
      <c r="B132" s="64"/>
      <c r="C132" s="29">
        <v>2208</v>
      </c>
      <c r="D132" s="30"/>
      <c r="E132" s="31">
        <v>2294</v>
      </c>
      <c r="F132" s="30"/>
      <c r="G132" s="31">
        <f>SUM(G127:G131)</f>
        <v>2410</v>
      </c>
      <c r="H132" s="30"/>
      <c r="I132" s="31">
        <f>SUM(I127:I131)</f>
        <v>2420</v>
      </c>
      <c r="J132" s="30"/>
      <c r="K132" s="29">
        <f>SUM(K127:K131)</f>
        <v>990</v>
      </c>
      <c r="L132" s="30"/>
      <c r="M132" s="29">
        <v>476</v>
      </c>
      <c r="N132" s="29">
        <v>700</v>
      </c>
      <c r="O132" s="29">
        <v>1680</v>
      </c>
      <c r="P132" s="32"/>
      <c r="Q132" s="32"/>
      <c r="R132" s="29">
        <f>SUM(C132,E132,G132,I132,K132,M132,N132,O132)</f>
        <v>13178</v>
      </c>
      <c r="T132" s="101"/>
      <c r="U132" s="106"/>
      <c r="V132" s="103"/>
      <c r="W132" s="101"/>
    </row>
    <row r="133" spans="1:23" ht="15.75" customHeight="1" thickTop="1">
      <c r="A133" s="250" t="s">
        <v>156</v>
      </c>
      <c r="B133" s="49" t="s">
        <v>114</v>
      </c>
      <c r="C133" s="260">
        <v>48.1</v>
      </c>
      <c r="D133" s="81">
        <v>67.1</v>
      </c>
      <c r="E133" s="17">
        <v>759</v>
      </c>
      <c r="F133" s="85">
        <v>15</v>
      </c>
      <c r="G133" s="17">
        <v>250</v>
      </c>
      <c r="H133" s="85">
        <v>49</v>
      </c>
      <c r="I133" s="17">
        <v>490</v>
      </c>
      <c r="J133" s="85">
        <v>0</v>
      </c>
      <c r="K133" s="17">
        <v>0</v>
      </c>
      <c r="L133" s="90">
        <v>0.001307175925925926</v>
      </c>
      <c r="M133" s="17">
        <v>161</v>
      </c>
      <c r="N133" s="263">
        <v>14.45</v>
      </c>
      <c r="O133" s="260" t="s">
        <v>127</v>
      </c>
      <c r="P133" s="18">
        <f>SUM(E133,G133,I133,K133,M133)</f>
        <v>1660</v>
      </c>
      <c r="Q133" s="34"/>
      <c r="R133" s="9"/>
      <c r="T133" s="101"/>
      <c r="U133" s="106"/>
      <c r="V133" s="103"/>
      <c r="W133" s="101"/>
    </row>
    <row r="134" spans="1:23" ht="15" customHeight="1">
      <c r="A134" s="251"/>
      <c r="B134" s="15" t="s">
        <v>111</v>
      </c>
      <c r="C134" s="261"/>
      <c r="D134" s="79"/>
      <c r="E134" s="22"/>
      <c r="F134" s="86">
        <v>20</v>
      </c>
      <c r="G134" s="22">
        <v>325</v>
      </c>
      <c r="H134" s="86">
        <v>79</v>
      </c>
      <c r="I134" s="22">
        <v>790</v>
      </c>
      <c r="J134" s="86">
        <v>15</v>
      </c>
      <c r="K134" s="22">
        <v>220</v>
      </c>
      <c r="L134" s="90"/>
      <c r="M134" s="22"/>
      <c r="N134" s="264"/>
      <c r="O134" s="261"/>
      <c r="P134" s="25">
        <f>SUM(E134,G134,I134,K134,M134)</f>
        <v>1335</v>
      </c>
      <c r="Q134" s="36"/>
      <c r="R134" s="244">
        <v>20</v>
      </c>
      <c r="T134" s="101"/>
      <c r="U134" s="106"/>
      <c r="V134" s="103"/>
      <c r="W134" s="101"/>
    </row>
    <row r="135" spans="1:23" ht="15" customHeight="1">
      <c r="A135" s="251"/>
      <c r="B135" s="33" t="s">
        <v>112</v>
      </c>
      <c r="C135" s="261"/>
      <c r="D135" s="79"/>
      <c r="E135" s="80"/>
      <c r="F135" s="86">
        <v>10</v>
      </c>
      <c r="G135" s="22">
        <v>160</v>
      </c>
      <c r="H135" s="86">
        <v>70</v>
      </c>
      <c r="I135" s="22">
        <v>700</v>
      </c>
      <c r="J135" s="86">
        <v>35</v>
      </c>
      <c r="K135" s="22">
        <v>480</v>
      </c>
      <c r="L135" s="90">
        <v>0.0011207175925925926</v>
      </c>
      <c r="M135" s="22">
        <v>481</v>
      </c>
      <c r="N135" s="264"/>
      <c r="O135" s="261"/>
      <c r="P135" s="25">
        <f>SUM(E135,G135,I135,K135,M135)</f>
        <v>1821</v>
      </c>
      <c r="Q135" s="36"/>
      <c r="R135" s="237"/>
      <c r="T135" s="101"/>
      <c r="U135" s="106"/>
      <c r="V135" s="103"/>
      <c r="W135" s="101"/>
    </row>
    <row r="136" spans="1:23" ht="15" customHeight="1">
      <c r="A136" s="251"/>
      <c r="B136" s="15" t="s">
        <v>113</v>
      </c>
      <c r="C136" s="262"/>
      <c r="D136" s="81">
        <v>69.5</v>
      </c>
      <c r="E136" s="97">
        <v>783</v>
      </c>
      <c r="F136" s="86">
        <v>-1</v>
      </c>
      <c r="G136" s="22">
        <v>0</v>
      </c>
      <c r="H136" s="86">
        <v>49</v>
      </c>
      <c r="I136" s="22">
        <v>490</v>
      </c>
      <c r="J136" s="86">
        <v>0</v>
      </c>
      <c r="K136" s="22">
        <v>0</v>
      </c>
      <c r="L136" s="37"/>
      <c r="M136" s="22"/>
      <c r="N136" s="96">
        <v>1</v>
      </c>
      <c r="O136" s="262"/>
      <c r="P136" s="25">
        <f>SUM(E136,G136,I136,K136,M136)</f>
        <v>1273</v>
      </c>
      <c r="Q136" s="36"/>
      <c r="R136" s="27"/>
      <c r="T136" s="101"/>
      <c r="U136" s="106"/>
      <c r="V136" s="103"/>
      <c r="W136" s="101"/>
    </row>
    <row r="137" spans="1:23" ht="15.75" customHeight="1">
      <c r="A137" s="251"/>
      <c r="B137" s="71"/>
      <c r="C137" s="20"/>
      <c r="D137" s="79"/>
      <c r="E137" s="80"/>
      <c r="F137" s="39"/>
      <c r="G137" s="38"/>
      <c r="H137" s="39"/>
      <c r="I137" s="38"/>
      <c r="J137" s="39"/>
      <c r="K137" s="38"/>
      <c r="L137" s="40"/>
      <c r="M137" s="38"/>
      <c r="N137" s="41"/>
      <c r="O137" s="20"/>
      <c r="P137" s="42">
        <f>SUM(E137,G137,I137,K137,M137)</f>
        <v>0</v>
      </c>
      <c r="Q137" s="43"/>
      <c r="R137" s="109">
        <v>19</v>
      </c>
      <c r="T137" s="101"/>
      <c r="U137" s="106"/>
      <c r="V137" s="103"/>
      <c r="W137" s="101"/>
    </row>
    <row r="138" spans="1:23" ht="16.5" customHeight="1" thickBot="1">
      <c r="A138" s="252"/>
      <c r="B138" s="64"/>
      <c r="C138" s="29">
        <v>3048</v>
      </c>
      <c r="D138" s="30"/>
      <c r="E138" s="31">
        <v>3084</v>
      </c>
      <c r="F138" s="30"/>
      <c r="G138" s="31">
        <f>SUM(G133:G137)</f>
        <v>735</v>
      </c>
      <c r="H138" s="30"/>
      <c r="I138" s="31">
        <f>SUM(I133:I137)</f>
        <v>2470</v>
      </c>
      <c r="J138" s="30"/>
      <c r="K138" s="29">
        <f>SUM(K133:K137)</f>
        <v>700</v>
      </c>
      <c r="L138" s="30"/>
      <c r="M138" s="29">
        <v>1284</v>
      </c>
      <c r="N138" s="29">
        <v>680</v>
      </c>
      <c r="O138" s="29">
        <v>1920</v>
      </c>
      <c r="P138" s="32"/>
      <c r="Q138" s="32"/>
      <c r="R138" s="29">
        <f>SUM(C138,E138,G138,I138,K138,M138,N138,O138)</f>
        <v>13921</v>
      </c>
      <c r="T138" s="101"/>
      <c r="U138" s="106"/>
      <c r="V138" s="101"/>
      <c r="W138" s="101"/>
    </row>
    <row r="139" spans="1:22" ht="15.75" customHeight="1" thickTop="1">
      <c r="A139" s="256"/>
      <c r="B139" s="69"/>
      <c r="C139" s="247"/>
      <c r="D139" s="55"/>
      <c r="E139" s="45"/>
      <c r="F139" s="46"/>
      <c r="G139" s="45"/>
      <c r="H139" s="46"/>
      <c r="I139" s="45"/>
      <c r="J139" s="46"/>
      <c r="K139" s="45"/>
      <c r="L139" s="47"/>
      <c r="M139" s="46"/>
      <c r="N139" s="229"/>
      <c r="O139" s="247"/>
      <c r="P139" s="48">
        <v>0</v>
      </c>
      <c r="Q139" s="34"/>
      <c r="R139" s="9"/>
      <c r="T139" s="102"/>
      <c r="U139" s="106"/>
      <c r="V139" s="102"/>
    </row>
    <row r="140" spans="1:22" ht="15.75" customHeight="1">
      <c r="A140" s="251"/>
      <c r="B140" s="67"/>
      <c r="C140" s="248"/>
      <c r="D140" s="53"/>
      <c r="E140" s="50"/>
      <c r="F140" s="51"/>
      <c r="G140" s="50"/>
      <c r="H140" s="51"/>
      <c r="I140" s="50"/>
      <c r="J140" s="51"/>
      <c r="K140" s="50"/>
      <c r="L140" s="52"/>
      <c r="M140" s="51"/>
      <c r="N140" s="230"/>
      <c r="O140" s="248"/>
      <c r="P140" s="19">
        <v>0</v>
      </c>
      <c r="Q140" s="43"/>
      <c r="R140" s="241"/>
      <c r="T140" s="102"/>
      <c r="U140" s="106"/>
      <c r="V140" s="102"/>
    </row>
    <row r="141" spans="1:22" ht="15.75" customHeight="1">
      <c r="A141" s="251"/>
      <c r="B141" s="67"/>
      <c r="C141" s="248"/>
      <c r="D141" s="53"/>
      <c r="E141" s="50"/>
      <c r="F141" s="51"/>
      <c r="G141" s="50"/>
      <c r="H141" s="51"/>
      <c r="I141" s="50"/>
      <c r="J141" s="51"/>
      <c r="K141" s="50"/>
      <c r="L141" s="52"/>
      <c r="M141" s="51"/>
      <c r="N141" s="230"/>
      <c r="O141" s="248"/>
      <c r="P141" s="19">
        <v>0</v>
      </c>
      <c r="Q141" s="60"/>
      <c r="R141" s="242"/>
      <c r="T141" s="102"/>
      <c r="U141" s="106"/>
      <c r="V141" s="102"/>
    </row>
    <row r="142" spans="1:22" ht="15" customHeight="1">
      <c r="A142" s="251"/>
      <c r="B142" s="67"/>
      <c r="C142" s="248"/>
      <c r="D142" s="53"/>
      <c r="E142" s="50"/>
      <c r="F142" s="51"/>
      <c r="G142" s="50"/>
      <c r="H142" s="51"/>
      <c r="I142" s="50"/>
      <c r="J142" s="51"/>
      <c r="K142" s="50"/>
      <c r="L142" s="54"/>
      <c r="M142" s="51"/>
      <c r="N142" s="231"/>
      <c r="O142" s="248"/>
      <c r="P142" s="19">
        <v>0</v>
      </c>
      <c r="Q142" s="34"/>
      <c r="R142" s="243"/>
      <c r="T142" s="102"/>
      <c r="U142" s="106"/>
      <c r="V142" s="102"/>
    </row>
    <row r="143" spans="1:22" ht="15.75" customHeight="1">
      <c r="A143" s="251"/>
      <c r="B143" s="62"/>
      <c r="C143" s="249"/>
      <c r="D143" s="53"/>
      <c r="E143" s="51"/>
      <c r="F143" s="51"/>
      <c r="G143" s="51"/>
      <c r="H143" s="51"/>
      <c r="I143" s="51"/>
      <c r="J143" s="51"/>
      <c r="K143" s="50"/>
      <c r="L143" s="53"/>
      <c r="M143" s="51"/>
      <c r="N143" s="51"/>
      <c r="O143" s="249"/>
      <c r="P143" s="19">
        <v>0</v>
      </c>
      <c r="Q143" s="36"/>
      <c r="R143" s="27"/>
      <c r="T143" s="102"/>
      <c r="U143" s="106"/>
      <c r="V143" s="102"/>
    </row>
    <row r="144" spans="1:22" ht="16.5" customHeight="1" thickBot="1">
      <c r="A144" s="252"/>
      <c r="B144" s="64"/>
      <c r="C144" s="29">
        <v>564</v>
      </c>
      <c r="D144" s="30"/>
      <c r="E144" s="29">
        <v>0</v>
      </c>
      <c r="F144" s="30"/>
      <c r="G144" s="29">
        <v>0</v>
      </c>
      <c r="H144" s="30"/>
      <c r="I144" s="29">
        <v>0</v>
      </c>
      <c r="J144" s="30"/>
      <c r="K144" s="29">
        <v>0</v>
      </c>
      <c r="L144" s="30"/>
      <c r="M144" s="29">
        <v>0</v>
      </c>
      <c r="N144" s="29">
        <v>0</v>
      </c>
      <c r="O144" s="29">
        <v>0</v>
      </c>
      <c r="P144" s="32"/>
      <c r="Q144" s="32"/>
      <c r="R144" s="29"/>
      <c r="T144" s="102"/>
      <c r="U144" s="106"/>
      <c r="V144" s="102"/>
    </row>
    <row r="145" spans="1:18" ht="16.5" customHeight="1" thickTop="1">
      <c r="A145" s="250"/>
      <c r="B145" s="71"/>
      <c r="C145" s="247"/>
      <c r="D145" s="55"/>
      <c r="E145" s="45"/>
      <c r="F145" s="46"/>
      <c r="G145" s="45"/>
      <c r="H145" s="46"/>
      <c r="I145" s="45"/>
      <c r="J145" s="46"/>
      <c r="K145" s="45"/>
      <c r="L145" s="47"/>
      <c r="M145" s="45"/>
      <c r="N145" s="229"/>
      <c r="O145" s="232"/>
      <c r="P145" s="48">
        <v>0</v>
      </c>
      <c r="Q145" s="34"/>
      <c r="R145" s="9"/>
    </row>
    <row r="146" spans="1:18" ht="15.75" customHeight="1">
      <c r="A146" s="251"/>
      <c r="B146" s="67"/>
      <c r="C146" s="248"/>
      <c r="D146" s="53"/>
      <c r="E146" s="50"/>
      <c r="F146" s="51"/>
      <c r="G146" s="50"/>
      <c r="H146" s="51"/>
      <c r="I146" s="50"/>
      <c r="J146" s="51"/>
      <c r="K146" s="50"/>
      <c r="L146" s="52"/>
      <c r="M146" s="50"/>
      <c r="N146" s="230"/>
      <c r="O146" s="233"/>
      <c r="P146" s="19">
        <v>0</v>
      </c>
      <c r="Q146" s="43"/>
      <c r="R146" s="241"/>
    </row>
    <row r="147" spans="1:18" ht="15" customHeight="1">
      <c r="A147" s="251"/>
      <c r="B147" s="69"/>
      <c r="C147" s="248"/>
      <c r="D147" s="53"/>
      <c r="E147" s="50"/>
      <c r="F147" s="51"/>
      <c r="G147" s="50"/>
      <c r="H147" s="51"/>
      <c r="I147" s="50"/>
      <c r="J147" s="51"/>
      <c r="K147" s="50"/>
      <c r="L147" s="52"/>
      <c r="M147" s="50"/>
      <c r="N147" s="230"/>
      <c r="O147" s="233"/>
      <c r="P147" s="19">
        <v>0</v>
      </c>
      <c r="Q147" s="60"/>
      <c r="R147" s="242"/>
    </row>
    <row r="148" spans="1:18" ht="15" customHeight="1">
      <c r="A148" s="251"/>
      <c r="B148" s="67"/>
      <c r="C148" s="248"/>
      <c r="D148" s="53"/>
      <c r="E148" s="50"/>
      <c r="F148" s="51"/>
      <c r="G148" s="50"/>
      <c r="H148" s="51"/>
      <c r="I148" s="50"/>
      <c r="J148" s="51"/>
      <c r="K148" s="50"/>
      <c r="L148" s="54"/>
      <c r="M148" s="50"/>
      <c r="N148" s="231"/>
      <c r="O148" s="233"/>
      <c r="P148" s="19">
        <v>0</v>
      </c>
      <c r="Q148" s="34"/>
      <c r="R148" s="243"/>
    </row>
    <row r="149" spans="1:18" ht="16.5" customHeight="1" thickBot="1">
      <c r="A149" s="251"/>
      <c r="B149" s="62"/>
      <c r="C149" s="249"/>
      <c r="D149" s="53"/>
      <c r="E149" s="51"/>
      <c r="F149" s="51"/>
      <c r="G149" s="50"/>
      <c r="H149" s="51"/>
      <c r="I149" s="50"/>
      <c r="J149" s="51"/>
      <c r="K149" s="50"/>
      <c r="L149" s="53"/>
      <c r="M149" s="51"/>
      <c r="N149" s="51"/>
      <c r="O149" s="234"/>
      <c r="P149" s="19">
        <v>0</v>
      </c>
      <c r="Q149" s="36"/>
      <c r="R149" s="27"/>
    </row>
    <row r="150" spans="1:18" ht="17.25" customHeight="1" thickBot="1" thickTop="1">
      <c r="A150" s="252"/>
      <c r="B150" s="64"/>
      <c r="C150" s="29">
        <v>520</v>
      </c>
      <c r="D150" s="30"/>
      <c r="E150" s="29">
        <v>0</v>
      </c>
      <c r="F150" s="30"/>
      <c r="G150" s="29">
        <v>0</v>
      </c>
      <c r="H150" s="30"/>
      <c r="I150" s="29">
        <v>0</v>
      </c>
      <c r="J150" s="30"/>
      <c r="K150" s="29">
        <v>0</v>
      </c>
      <c r="L150" s="30"/>
      <c r="M150" s="29">
        <v>0</v>
      </c>
      <c r="N150" s="29">
        <v>0</v>
      </c>
      <c r="O150" s="29">
        <v>0</v>
      </c>
      <c r="P150" s="32"/>
      <c r="Q150" s="32"/>
      <c r="R150" s="29"/>
    </row>
    <row r="151" spans="1:18" ht="15.75" customHeight="1" thickTop="1">
      <c r="A151" s="253"/>
      <c r="B151" s="69"/>
      <c r="C151" s="247"/>
      <c r="D151" s="55"/>
      <c r="E151" s="45"/>
      <c r="F151" s="46"/>
      <c r="G151" s="45"/>
      <c r="H151" s="46"/>
      <c r="I151" s="45"/>
      <c r="J151" s="46"/>
      <c r="K151" s="45"/>
      <c r="L151" s="47"/>
      <c r="M151" s="45"/>
      <c r="N151" s="229"/>
      <c r="O151" s="232"/>
      <c r="P151" s="34">
        <v>0</v>
      </c>
      <c r="Q151" s="34"/>
      <c r="R151" s="9"/>
    </row>
    <row r="152" spans="1:18" ht="15" customHeight="1">
      <c r="A152" s="254"/>
      <c r="B152" s="67"/>
      <c r="C152" s="248"/>
      <c r="D152" s="53"/>
      <c r="E152" s="50"/>
      <c r="F152" s="51"/>
      <c r="G152" s="50"/>
      <c r="H152" s="51"/>
      <c r="I152" s="50"/>
      <c r="J152" s="51"/>
      <c r="K152" s="50"/>
      <c r="L152" s="52"/>
      <c r="M152" s="50"/>
      <c r="N152" s="230"/>
      <c r="O152" s="233"/>
      <c r="P152" s="36">
        <v>0</v>
      </c>
      <c r="Q152" s="43"/>
      <c r="R152" s="241"/>
    </row>
    <row r="153" spans="1:18" ht="15" customHeight="1">
      <c r="A153" s="254"/>
      <c r="B153" s="67"/>
      <c r="C153" s="248"/>
      <c r="D153" s="53"/>
      <c r="E153" s="50"/>
      <c r="F153" s="51"/>
      <c r="G153" s="50"/>
      <c r="H153" s="51"/>
      <c r="I153" s="50"/>
      <c r="J153" s="51"/>
      <c r="K153" s="50"/>
      <c r="L153" s="52"/>
      <c r="M153" s="50"/>
      <c r="N153" s="230"/>
      <c r="O153" s="233"/>
      <c r="P153" s="36">
        <v>0</v>
      </c>
      <c r="Q153" s="60"/>
      <c r="R153" s="242"/>
    </row>
    <row r="154" spans="1:18" ht="15" customHeight="1">
      <c r="A154" s="254"/>
      <c r="B154" s="67"/>
      <c r="C154" s="248"/>
      <c r="D154" s="53"/>
      <c r="E154" s="50"/>
      <c r="F154" s="51"/>
      <c r="G154" s="50"/>
      <c r="H154" s="51"/>
      <c r="I154" s="50"/>
      <c r="J154" s="51"/>
      <c r="K154" s="50"/>
      <c r="L154" s="54"/>
      <c r="M154" s="51"/>
      <c r="N154" s="231"/>
      <c r="O154" s="233"/>
      <c r="P154" s="36">
        <v>0</v>
      </c>
      <c r="Q154" s="34"/>
      <c r="R154" s="243"/>
    </row>
    <row r="155" spans="1:18" ht="16.5" customHeight="1" thickBot="1">
      <c r="A155" s="254"/>
      <c r="B155" s="62"/>
      <c r="C155" s="249"/>
      <c r="D155" s="53"/>
      <c r="E155" s="50"/>
      <c r="F155" s="51"/>
      <c r="G155" s="51"/>
      <c r="H155" s="51"/>
      <c r="I155" s="50"/>
      <c r="J155" s="51"/>
      <c r="K155" s="51"/>
      <c r="L155" s="53"/>
      <c r="M155" s="51"/>
      <c r="N155" s="51">
        <v>3</v>
      </c>
      <c r="O155" s="234"/>
      <c r="P155" s="36">
        <v>0</v>
      </c>
      <c r="Q155" s="36"/>
      <c r="R155" s="27"/>
    </row>
    <row r="156" spans="1:18" ht="17.25" customHeight="1" thickBot="1" thickTop="1">
      <c r="A156" s="255"/>
      <c r="B156" s="64"/>
      <c r="C156" s="29">
        <v>328</v>
      </c>
      <c r="D156" s="30"/>
      <c r="E156" s="29">
        <v>0</v>
      </c>
      <c r="F156" s="30"/>
      <c r="G156" s="29">
        <v>0</v>
      </c>
      <c r="H156" s="30"/>
      <c r="I156" s="29">
        <v>0</v>
      </c>
      <c r="J156" s="30"/>
      <c r="K156" s="29">
        <v>0</v>
      </c>
      <c r="L156" s="30"/>
      <c r="M156" s="29">
        <v>0</v>
      </c>
      <c r="N156" s="29">
        <v>0</v>
      </c>
      <c r="O156" s="29">
        <v>0</v>
      </c>
      <c r="P156" s="32"/>
      <c r="Q156" s="32"/>
      <c r="R156" s="29"/>
    </row>
    <row r="157" spans="1:18" ht="15.75" customHeight="1" thickTop="1">
      <c r="A157" s="245"/>
      <c r="B157" s="72"/>
      <c r="C157" s="247"/>
      <c r="D157" s="55"/>
      <c r="E157" s="46"/>
      <c r="F157" s="46"/>
      <c r="G157" s="46"/>
      <c r="H157" s="46"/>
      <c r="I157" s="46"/>
      <c r="J157" s="46"/>
      <c r="K157" s="46"/>
      <c r="L157" s="55"/>
      <c r="M157" s="46"/>
      <c r="N157" s="229"/>
      <c r="O157" s="247"/>
      <c r="P157" s="34">
        <v>0</v>
      </c>
      <c r="Q157" s="34"/>
      <c r="R157" s="9"/>
    </row>
    <row r="158" spans="1:18" ht="15" customHeight="1">
      <c r="A158" s="246"/>
      <c r="B158" s="62"/>
      <c r="C158" s="248"/>
      <c r="D158" s="53"/>
      <c r="E158" s="51"/>
      <c r="F158" s="51"/>
      <c r="G158" s="51"/>
      <c r="H158" s="51"/>
      <c r="I158" s="51"/>
      <c r="J158" s="51"/>
      <c r="K158" s="51"/>
      <c r="L158" s="53"/>
      <c r="M158" s="51"/>
      <c r="N158" s="230"/>
      <c r="O158" s="248"/>
      <c r="P158" s="36">
        <v>0</v>
      </c>
      <c r="Q158" s="43"/>
      <c r="R158" s="238"/>
    </row>
    <row r="159" spans="1:18" ht="15" customHeight="1">
      <c r="A159" s="246"/>
      <c r="B159" s="62"/>
      <c r="C159" s="248"/>
      <c r="D159" s="53"/>
      <c r="E159" s="51"/>
      <c r="F159" s="51"/>
      <c r="G159" s="51"/>
      <c r="H159" s="51"/>
      <c r="I159" s="51"/>
      <c r="J159" s="51"/>
      <c r="K159" s="51"/>
      <c r="L159" s="53"/>
      <c r="M159" s="51"/>
      <c r="N159" s="230"/>
      <c r="O159" s="248"/>
      <c r="P159" s="36">
        <v>0</v>
      </c>
      <c r="Q159" s="60"/>
      <c r="R159" s="239"/>
    </row>
    <row r="160" spans="1:18" ht="15.75" customHeight="1">
      <c r="A160" s="246"/>
      <c r="B160" s="62"/>
      <c r="C160" s="248"/>
      <c r="D160" s="53"/>
      <c r="E160" s="51"/>
      <c r="F160" s="51"/>
      <c r="G160" s="51"/>
      <c r="H160" s="51"/>
      <c r="I160" s="51"/>
      <c r="J160" s="51"/>
      <c r="K160" s="51"/>
      <c r="L160" s="53"/>
      <c r="M160" s="51"/>
      <c r="N160" s="231"/>
      <c r="O160" s="248"/>
      <c r="P160" s="36">
        <v>0</v>
      </c>
      <c r="Q160" s="34"/>
      <c r="R160" s="240"/>
    </row>
    <row r="161" spans="1:18" ht="15.75" customHeight="1">
      <c r="A161" s="246"/>
      <c r="B161" s="62"/>
      <c r="C161" s="249"/>
      <c r="D161" s="53"/>
      <c r="E161" s="51"/>
      <c r="F161" s="51"/>
      <c r="G161" s="51"/>
      <c r="H161" s="51"/>
      <c r="I161" s="51"/>
      <c r="J161" s="51"/>
      <c r="K161" s="51"/>
      <c r="L161" s="53"/>
      <c r="M161" s="51"/>
      <c r="N161" s="51"/>
      <c r="O161" s="249"/>
      <c r="P161" s="36">
        <v>0</v>
      </c>
      <c r="Q161" s="36"/>
      <c r="R161" s="27"/>
    </row>
    <row r="162" spans="1:18" ht="16.5" customHeight="1" thickBot="1">
      <c r="A162" s="73"/>
      <c r="B162" s="64"/>
      <c r="C162" s="29">
        <v>0</v>
      </c>
      <c r="D162" s="30"/>
      <c r="E162" s="29">
        <v>0</v>
      </c>
      <c r="F162" s="30"/>
      <c r="G162" s="29">
        <v>0</v>
      </c>
      <c r="H162" s="30"/>
      <c r="I162" s="29">
        <v>0</v>
      </c>
      <c r="J162" s="30"/>
      <c r="K162" s="29">
        <v>0</v>
      </c>
      <c r="L162" s="30"/>
      <c r="M162" s="29">
        <v>0</v>
      </c>
      <c r="N162" s="29">
        <v>0</v>
      </c>
      <c r="O162" s="29">
        <v>0</v>
      </c>
      <c r="P162" s="32"/>
      <c r="Q162" s="32"/>
      <c r="R162" s="29"/>
    </row>
    <row r="163" spans="1:18" ht="15.75" customHeight="1" thickTop="1">
      <c r="A163" s="245"/>
      <c r="B163" s="72"/>
      <c r="C163" s="247"/>
      <c r="D163" s="55"/>
      <c r="E163" s="46"/>
      <c r="F163" s="46"/>
      <c r="G163" s="46"/>
      <c r="H163" s="46"/>
      <c r="I163" s="46"/>
      <c r="J163" s="46"/>
      <c r="K163" s="46"/>
      <c r="L163" s="55"/>
      <c r="M163" s="46"/>
      <c r="N163" s="229"/>
      <c r="O163" s="247"/>
      <c r="P163" s="34">
        <v>0</v>
      </c>
      <c r="Q163" s="34"/>
      <c r="R163" s="9"/>
    </row>
    <row r="164" spans="1:18" ht="15" customHeight="1">
      <c r="A164" s="246"/>
      <c r="B164" s="62"/>
      <c r="C164" s="248"/>
      <c r="D164" s="53"/>
      <c r="E164" s="51"/>
      <c r="F164" s="51"/>
      <c r="G164" s="51"/>
      <c r="H164" s="51"/>
      <c r="I164" s="51"/>
      <c r="J164" s="51"/>
      <c r="K164" s="51"/>
      <c r="L164" s="53"/>
      <c r="M164" s="51"/>
      <c r="N164" s="230"/>
      <c r="O164" s="248"/>
      <c r="P164" s="36">
        <v>0</v>
      </c>
      <c r="Q164" s="43"/>
      <c r="R164" s="238"/>
    </row>
    <row r="165" spans="1:18" ht="15.75" customHeight="1">
      <c r="A165" s="246"/>
      <c r="B165" s="62"/>
      <c r="C165" s="248"/>
      <c r="D165" s="53"/>
      <c r="E165" s="51"/>
      <c r="F165" s="51"/>
      <c r="G165" s="51"/>
      <c r="H165" s="51"/>
      <c r="I165" s="51"/>
      <c r="J165" s="51"/>
      <c r="K165" s="51"/>
      <c r="L165" s="53"/>
      <c r="M165" s="51"/>
      <c r="N165" s="230"/>
      <c r="O165" s="248"/>
      <c r="P165" s="36">
        <v>0</v>
      </c>
      <c r="Q165" s="60"/>
      <c r="R165" s="239"/>
    </row>
    <row r="166" spans="1:18" ht="15.75" customHeight="1">
      <c r="A166" s="246"/>
      <c r="B166" s="62"/>
      <c r="C166" s="248"/>
      <c r="D166" s="53"/>
      <c r="E166" s="51"/>
      <c r="F166" s="51"/>
      <c r="G166" s="51"/>
      <c r="H166" s="51"/>
      <c r="I166" s="51"/>
      <c r="J166" s="51"/>
      <c r="K166" s="51"/>
      <c r="L166" s="53"/>
      <c r="M166" s="51"/>
      <c r="N166" s="231"/>
      <c r="O166" s="248"/>
      <c r="P166" s="36">
        <v>0</v>
      </c>
      <c r="Q166" s="34"/>
      <c r="R166" s="240"/>
    </row>
    <row r="167" spans="1:18" ht="15" customHeight="1">
      <c r="A167" s="246"/>
      <c r="B167" s="62"/>
      <c r="C167" s="249"/>
      <c r="D167" s="53"/>
      <c r="E167" s="51"/>
      <c r="F167" s="51"/>
      <c r="G167" s="51"/>
      <c r="H167" s="51"/>
      <c r="I167" s="51"/>
      <c r="J167" s="51"/>
      <c r="K167" s="51"/>
      <c r="L167" s="53"/>
      <c r="M167" s="51"/>
      <c r="N167" s="51"/>
      <c r="O167" s="249"/>
      <c r="P167" s="36">
        <v>0</v>
      </c>
      <c r="Q167" s="36"/>
      <c r="R167" s="27"/>
    </row>
    <row r="168" spans="1:18" ht="16.5" customHeight="1" thickBot="1">
      <c r="A168" s="73"/>
      <c r="B168" s="64"/>
      <c r="C168" s="29">
        <v>0</v>
      </c>
      <c r="D168" s="30"/>
      <c r="E168" s="29">
        <v>0</v>
      </c>
      <c r="F168" s="30"/>
      <c r="G168" s="29">
        <v>0</v>
      </c>
      <c r="H168" s="30"/>
      <c r="I168" s="29">
        <v>0</v>
      </c>
      <c r="J168" s="30"/>
      <c r="K168" s="29">
        <v>0</v>
      </c>
      <c r="L168" s="30"/>
      <c r="M168" s="29">
        <v>0</v>
      </c>
      <c r="N168" s="29">
        <v>0</v>
      </c>
      <c r="O168" s="29">
        <v>0</v>
      </c>
      <c r="P168" s="32"/>
      <c r="Q168" s="32"/>
      <c r="R168" s="29"/>
    </row>
    <row r="169" spans="1:18" ht="13.5" customHeight="1" thickTop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mergeCells count="156">
    <mergeCell ref="C133:C136"/>
    <mergeCell ref="N133:N135"/>
    <mergeCell ref="O133:O136"/>
    <mergeCell ref="R134:R135"/>
    <mergeCell ref="C127:C130"/>
    <mergeCell ref="N127:N129"/>
    <mergeCell ref="O127:O130"/>
    <mergeCell ref="R128:R129"/>
    <mergeCell ref="R104:R105"/>
    <mergeCell ref="C109:C112"/>
    <mergeCell ref="N109:N111"/>
    <mergeCell ref="O109:O112"/>
    <mergeCell ref="N103:N105"/>
    <mergeCell ref="O103:O106"/>
    <mergeCell ref="C103:C106"/>
    <mergeCell ref="N91:N93"/>
    <mergeCell ref="O91:O94"/>
    <mergeCell ref="R92:R93"/>
    <mergeCell ref="C97:C100"/>
    <mergeCell ref="N97:N99"/>
    <mergeCell ref="O97:O100"/>
    <mergeCell ref="R98:R99"/>
    <mergeCell ref="C91:C94"/>
    <mergeCell ref="O79:O82"/>
    <mergeCell ref="R80:R81"/>
    <mergeCell ref="C85:C88"/>
    <mergeCell ref="N85:N87"/>
    <mergeCell ref="O85:O88"/>
    <mergeCell ref="R86:R87"/>
    <mergeCell ref="O61:O64"/>
    <mergeCell ref="R62:R63"/>
    <mergeCell ref="C73:C76"/>
    <mergeCell ref="N73:N75"/>
    <mergeCell ref="O73:O76"/>
    <mergeCell ref="R74:R75"/>
    <mergeCell ref="C67:C70"/>
    <mergeCell ref="N67:N69"/>
    <mergeCell ref="O67:O70"/>
    <mergeCell ref="R68:R69"/>
    <mergeCell ref="O55:O58"/>
    <mergeCell ref="R56:R57"/>
    <mergeCell ref="R44:R45"/>
    <mergeCell ref="C49:C52"/>
    <mergeCell ref="N49:N51"/>
    <mergeCell ref="O49:O52"/>
    <mergeCell ref="R50:R51"/>
    <mergeCell ref="C43:C46"/>
    <mergeCell ref="N43:N45"/>
    <mergeCell ref="O43:O46"/>
    <mergeCell ref="B1:O1"/>
    <mergeCell ref="B2:O2"/>
    <mergeCell ref="N3:P3"/>
    <mergeCell ref="A4:A5"/>
    <mergeCell ref="B4:B5"/>
    <mergeCell ref="D4:E4"/>
    <mergeCell ref="F4:K4"/>
    <mergeCell ref="L4:M4"/>
    <mergeCell ref="P4:P5"/>
    <mergeCell ref="Q4:Q5"/>
    <mergeCell ref="R4:R5"/>
    <mergeCell ref="L5:M5"/>
    <mergeCell ref="D5:E5"/>
    <mergeCell ref="F5:G5"/>
    <mergeCell ref="H5:I5"/>
    <mergeCell ref="J5:K5"/>
    <mergeCell ref="R8:R9"/>
    <mergeCell ref="A12:A17"/>
    <mergeCell ref="C12:C15"/>
    <mergeCell ref="N12:N14"/>
    <mergeCell ref="O12:O15"/>
    <mergeCell ref="R13:R14"/>
    <mergeCell ref="A7:A11"/>
    <mergeCell ref="C7:C10"/>
    <mergeCell ref="O7:O10"/>
    <mergeCell ref="N7:N9"/>
    <mergeCell ref="R19:R20"/>
    <mergeCell ref="A23:A27"/>
    <mergeCell ref="C23:C26"/>
    <mergeCell ref="N23:N25"/>
    <mergeCell ref="O23:O26"/>
    <mergeCell ref="R24:R25"/>
    <mergeCell ref="A18:A22"/>
    <mergeCell ref="C18:C21"/>
    <mergeCell ref="N18:N20"/>
    <mergeCell ref="O18:O21"/>
    <mergeCell ref="R29:R30"/>
    <mergeCell ref="A33:A37"/>
    <mergeCell ref="C33:C36"/>
    <mergeCell ref="N33:N35"/>
    <mergeCell ref="O33:O36"/>
    <mergeCell ref="R34:R35"/>
    <mergeCell ref="A28:A32"/>
    <mergeCell ref="C28:C31"/>
    <mergeCell ref="N28:N30"/>
    <mergeCell ref="O28:O31"/>
    <mergeCell ref="R39:R40"/>
    <mergeCell ref="A43:A48"/>
    <mergeCell ref="A38:A42"/>
    <mergeCell ref="C38:C41"/>
    <mergeCell ref="N38:N40"/>
    <mergeCell ref="O38:O41"/>
    <mergeCell ref="N61:N63"/>
    <mergeCell ref="A79:A84"/>
    <mergeCell ref="A73:A77"/>
    <mergeCell ref="A55:A59"/>
    <mergeCell ref="C55:C58"/>
    <mergeCell ref="N55:N57"/>
    <mergeCell ref="N79:N81"/>
    <mergeCell ref="C61:C64"/>
    <mergeCell ref="C79:C82"/>
    <mergeCell ref="A61:A66"/>
    <mergeCell ref="A109:A114"/>
    <mergeCell ref="A127:A132"/>
    <mergeCell ref="A121:A126"/>
    <mergeCell ref="A49:A54"/>
    <mergeCell ref="A67:A72"/>
    <mergeCell ref="A97:A101"/>
    <mergeCell ref="A103:A107"/>
    <mergeCell ref="A91:A96"/>
    <mergeCell ref="A85:A90"/>
    <mergeCell ref="C139:C143"/>
    <mergeCell ref="N139:N142"/>
    <mergeCell ref="O139:O143"/>
    <mergeCell ref="A115:A120"/>
    <mergeCell ref="C115:C118"/>
    <mergeCell ref="N115:N117"/>
    <mergeCell ref="O115:O118"/>
    <mergeCell ref="C121:C124"/>
    <mergeCell ref="N121:N123"/>
    <mergeCell ref="O121:O124"/>
    <mergeCell ref="A133:A138"/>
    <mergeCell ref="R146:R148"/>
    <mergeCell ref="A151:A156"/>
    <mergeCell ref="C151:C155"/>
    <mergeCell ref="N151:N154"/>
    <mergeCell ref="O151:O155"/>
    <mergeCell ref="R152:R154"/>
    <mergeCell ref="A145:A150"/>
    <mergeCell ref="C145:C149"/>
    <mergeCell ref="A139:A144"/>
    <mergeCell ref="R164:R166"/>
    <mergeCell ref="A157:A161"/>
    <mergeCell ref="C157:C161"/>
    <mergeCell ref="N157:N160"/>
    <mergeCell ref="O157:O161"/>
    <mergeCell ref="A163:A167"/>
    <mergeCell ref="C163:C167"/>
    <mergeCell ref="N163:N166"/>
    <mergeCell ref="O163:O167"/>
    <mergeCell ref="N145:N148"/>
    <mergeCell ref="O145:O149"/>
    <mergeCell ref="R109:R111"/>
    <mergeCell ref="R158:R160"/>
    <mergeCell ref="R140:R142"/>
    <mergeCell ref="R116:R117"/>
    <mergeCell ref="R122:R12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3"/>
  <sheetViews>
    <sheetView zoomScalePageLayoutView="0" workbookViewId="0" topLeftCell="A115">
      <selection activeCell="H11" sqref="H11"/>
    </sheetView>
  </sheetViews>
  <sheetFormatPr defaultColWidth="9.00390625" defaultRowHeight="12.75"/>
  <cols>
    <col min="2" max="2" width="23.00390625" style="0" customWidth="1"/>
    <col min="3" max="3" width="7.50390625" style="0" customWidth="1"/>
    <col min="4" max="4" width="7.375" style="0" customWidth="1"/>
    <col min="5" max="5" width="8.00390625" style="0" customWidth="1"/>
    <col min="6" max="6" width="7.50390625" style="0" customWidth="1"/>
    <col min="7" max="9" width="8.00390625" style="0" customWidth="1"/>
    <col min="10" max="10" width="7.625" style="0" customWidth="1"/>
    <col min="11" max="11" width="8.00390625" style="0" customWidth="1"/>
    <col min="12" max="12" width="7.625" style="0" customWidth="1"/>
    <col min="13" max="13" width="9.625" style="0" customWidth="1"/>
    <col min="14" max="14" width="7.625" style="0" customWidth="1"/>
    <col min="15" max="16" width="7.50390625" style="0" customWidth="1"/>
    <col min="17" max="17" width="7.625" style="0" customWidth="1"/>
    <col min="18" max="18" width="8.00390625" style="0" customWidth="1"/>
    <col min="19" max="19" width="10.875" style="0" customWidth="1"/>
    <col min="20" max="20" width="6.875" style="0" customWidth="1"/>
  </cols>
  <sheetData>
    <row r="1" spans="1:20" ht="16.5">
      <c r="A1" s="1"/>
      <c r="B1" s="304" t="s">
        <v>12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1"/>
      <c r="S1" s="1"/>
      <c r="T1" s="1"/>
    </row>
    <row r="2" spans="1:20" ht="15.75">
      <c r="A2" s="1"/>
      <c r="B2" s="305" t="s">
        <v>163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"/>
      <c r="S2" s="1"/>
      <c r="T2" s="1"/>
    </row>
    <row r="3" spans="1:20" ht="12.75">
      <c r="A3" s="1"/>
      <c r="B3" s="134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6" t="s">
        <v>162</v>
      </c>
      <c r="P3" s="306"/>
      <c r="Q3" s="306"/>
      <c r="R3" s="306"/>
      <c r="S3" s="2"/>
      <c r="T3" s="1"/>
    </row>
    <row r="4" spans="1:20" ht="12.75">
      <c r="A4" s="307" t="s">
        <v>1</v>
      </c>
      <c r="B4" s="309" t="s">
        <v>0</v>
      </c>
      <c r="C4" s="333" t="s">
        <v>165</v>
      </c>
      <c r="D4" s="312"/>
      <c r="E4" s="333" t="s">
        <v>167</v>
      </c>
      <c r="F4" s="312"/>
      <c r="G4" s="334" t="s">
        <v>170</v>
      </c>
      <c r="H4" s="303"/>
      <c r="I4" s="303"/>
      <c r="J4" s="303"/>
      <c r="K4" s="303"/>
      <c r="L4" s="303"/>
      <c r="M4" s="333" t="s">
        <v>171</v>
      </c>
      <c r="N4" s="312"/>
      <c r="O4" s="311" t="s">
        <v>146</v>
      </c>
      <c r="P4" s="312"/>
      <c r="Q4" s="311" t="s">
        <v>147</v>
      </c>
      <c r="R4" s="335"/>
      <c r="S4" s="328" t="s">
        <v>173</v>
      </c>
      <c r="T4" s="330" t="s">
        <v>174</v>
      </c>
    </row>
    <row r="5" spans="1:20" ht="12.75">
      <c r="A5" s="308"/>
      <c r="B5" s="310"/>
      <c r="C5" s="332" t="s">
        <v>166</v>
      </c>
      <c r="D5" s="302"/>
      <c r="E5" s="332" t="s">
        <v>168</v>
      </c>
      <c r="F5" s="302"/>
      <c r="G5" s="333" t="s">
        <v>165</v>
      </c>
      <c r="H5" s="312"/>
      <c r="I5" s="334" t="s">
        <v>169</v>
      </c>
      <c r="J5" s="303"/>
      <c r="K5" s="303" t="s">
        <v>5</v>
      </c>
      <c r="L5" s="303"/>
      <c r="M5" s="332" t="s">
        <v>172</v>
      </c>
      <c r="N5" s="302"/>
      <c r="O5" s="301" t="s">
        <v>5</v>
      </c>
      <c r="P5" s="302"/>
      <c r="Q5" s="301" t="s">
        <v>9</v>
      </c>
      <c r="R5" s="316"/>
      <c r="S5" s="329"/>
      <c r="T5" s="331"/>
    </row>
    <row r="6" spans="1:20" ht="13.5" thickBot="1">
      <c r="A6" s="10"/>
      <c r="B6" s="10"/>
      <c r="C6" s="10" t="s">
        <v>8</v>
      </c>
      <c r="D6" s="12" t="s">
        <v>3</v>
      </c>
      <c r="E6" s="11" t="s">
        <v>8</v>
      </c>
      <c r="F6" s="12" t="s">
        <v>3</v>
      </c>
      <c r="G6" s="11" t="s">
        <v>8</v>
      </c>
      <c r="H6" s="12" t="s">
        <v>3</v>
      </c>
      <c r="I6" s="11" t="s">
        <v>8</v>
      </c>
      <c r="J6" s="12" t="s">
        <v>3</v>
      </c>
      <c r="K6" s="11" t="s">
        <v>8</v>
      </c>
      <c r="L6" s="12" t="s">
        <v>3</v>
      </c>
      <c r="M6" s="11" t="s">
        <v>8</v>
      </c>
      <c r="N6" s="12" t="s">
        <v>3</v>
      </c>
      <c r="O6" s="13" t="s">
        <v>7</v>
      </c>
      <c r="P6" s="130" t="s">
        <v>3</v>
      </c>
      <c r="Q6" s="13" t="s">
        <v>7</v>
      </c>
      <c r="R6" s="126" t="s">
        <v>3</v>
      </c>
      <c r="S6" s="128" t="s">
        <v>3</v>
      </c>
      <c r="T6" s="127" t="s">
        <v>3</v>
      </c>
    </row>
    <row r="7" spans="1:20" ht="17.25" customHeight="1" thickTop="1">
      <c r="A7" s="294"/>
      <c r="B7" s="15"/>
      <c r="C7" s="260"/>
      <c r="D7" s="122"/>
      <c r="E7" s="16"/>
      <c r="F7" s="17"/>
      <c r="G7" s="85"/>
      <c r="H7" s="17"/>
      <c r="I7" s="85"/>
      <c r="J7" s="17"/>
      <c r="K7" s="85"/>
      <c r="L7" s="17"/>
      <c r="M7" s="90"/>
      <c r="N7" s="17"/>
      <c r="O7" s="279"/>
      <c r="P7" s="131"/>
      <c r="Q7" s="260"/>
      <c r="R7" s="18"/>
      <c r="S7" s="48">
        <f>SUM(D7,F7,H7,J7,L7,N7,P7,R7)</f>
        <v>0</v>
      </c>
      <c r="T7" s="9"/>
    </row>
    <row r="8" spans="1:20" ht="16.5" customHeight="1">
      <c r="A8" s="295"/>
      <c r="B8" s="15"/>
      <c r="C8" s="261"/>
      <c r="D8" s="122"/>
      <c r="E8" s="21"/>
      <c r="F8" s="22"/>
      <c r="G8" s="86"/>
      <c r="H8" s="17"/>
      <c r="I8" s="86"/>
      <c r="J8" s="22"/>
      <c r="K8" s="86"/>
      <c r="L8" s="22"/>
      <c r="M8" s="90"/>
      <c r="N8" s="22"/>
      <c r="O8" s="280"/>
      <c r="P8" s="131"/>
      <c r="Q8" s="261"/>
      <c r="R8" s="25"/>
      <c r="S8" s="19">
        <f>SUM(D8,F8,H8,J8,L8,N8,P8,R8)</f>
        <v>0</v>
      </c>
      <c r="T8" s="288"/>
    </row>
    <row r="9" spans="1:20" ht="15.75" customHeight="1">
      <c r="A9" s="295"/>
      <c r="B9" s="15"/>
      <c r="C9" s="261"/>
      <c r="D9" s="122"/>
      <c r="E9" s="77"/>
      <c r="F9" s="22"/>
      <c r="G9" s="86"/>
      <c r="H9" s="17"/>
      <c r="I9" s="86"/>
      <c r="J9" s="22"/>
      <c r="K9" s="86"/>
      <c r="L9" s="22"/>
      <c r="M9" s="90"/>
      <c r="N9" s="22"/>
      <c r="O9" s="280"/>
      <c r="P9" s="131"/>
      <c r="Q9" s="261"/>
      <c r="R9" s="25"/>
      <c r="S9" s="19">
        <f>SUM(D9,F9,H9,J9,L9,N9,P9,R9)</f>
        <v>0</v>
      </c>
      <c r="T9" s="289"/>
    </row>
    <row r="10" spans="1:20" ht="15.75" customHeight="1">
      <c r="A10" s="295"/>
      <c r="B10" s="15"/>
      <c r="C10" s="261"/>
      <c r="D10" s="122"/>
      <c r="E10" s="77"/>
      <c r="F10" s="22"/>
      <c r="G10" s="86"/>
      <c r="H10" s="17"/>
      <c r="I10" s="86"/>
      <c r="J10" s="22"/>
      <c r="K10" s="86"/>
      <c r="L10" s="22"/>
      <c r="M10" s="90"/>
      <c r="N10" s="22"/>
      <c r="O10" s="280"/>
      <c r="P10" s="131"/>
      <c r="Q10" s="261"/>
      <c r="R10" s="25"/>
      <c r="S10" s="19">
        <f>SUM(D10,F10,H10,J10,L10,N10,P10,R10)</f>
        <v>0</v>
      </c>
      <c r="T10" s="111"/>
    </row>
    <row r="11" spans="1:20" ht="15.75" customHeight="1">
      <c r="A11" s="295"/>
      <c r="B11" s="15"/>
      <c r="C11" s="262"/>
      <c r="D11" s="122"/>
      <c r="E11" s="78"/>
      <c r="F11" s="22"/>
      <c r="G11" s="86"/>
      <c r="H11" s="22"/>
      <c r="I11" s="86"/>
      <c r="J11" s="22"/>
      <c r="K11" s="86"/>
      <c r="L11" s="22"/>
      <c r="M11" s="26"/>
      <c r="N11" s="22"/>
      <c r="O11" s="315"/>
      <c r="P11" s="131"/>
      <c r="Q11" s="262"/>
      <c r="R11" s="25"/>
      <c r="S11" s="19">
        <f>SUM(D11,F11,H11,J11,L11,N11,P11,R11)</f>
        <v>0</v>
      </c>
      <c r="T11" s="104"/>
    </row>
    <row r="12" spans="1:20" ht="15.75" customHeight="1">
      <c r="A12" s="295"/>
      <c r="B12" s="112"/>
      <c r="C12" s="20"/>
      <c r="D12" s="119"/>
      <c r="E12" s="113"/>
      <c r="F12" s="38">
        <f>SUM(F7,F8,F9,F10,F11)</f>
        <v>0</v>
      </c>
      <c r="G12" s="114"/>
      <c r="H12" s="38"/>
      <c r="I12" s="114"/>
      <c r="J12" s="38"/>
      <c r="K12" s="114"/>
      <c r="L12" s="38"/>
      <c r="M12" s="115"/>
      <c r="N12" s="38">
        <f>SUM(N7,N8,N9,N10,N11)</f>
        <v>0</v>
      </c>
      <c r="O12" s="116"/>
      <c r="P12" s="123">
        <f>SUM(P7,P8,P9,P10,P11)</f>
        <v>0</v>
      </c>
      <c r="Q12" s="20"/>
      <c r="R12" s="42"/>
      <c r="S12" s="117"/>
      <c r="T12" s="109"/>
    </row>
    <row r="13" spans="1:20" ht="16.5" customHeight="1" thickBot="1">
      <c r="A13" s="296"/>
      <c r="B13" s="28"/>
      <c r="C13" s="32"/>
      <c r="D13" s="120">
        <f>SUM(D7,D8,D9,D10,D11)</f>
        <v>0</v>
      </c>
      <c r="E13" s="30"/>
      <c r="F13" s="31">
        <f>SUM(F7,F8,F9,F10,F11,F12)</f>
        <v>0</v>
      </c>
      <c r="G13" s="30"/>
      <c r="H13" s="31">
        <f>SUM(H7,H8,H9,H10,H11)</f>
        <v>0</v>
      </c>
      <c r="I13" s="30"/>
      <c r="J13" s="31">
        <f>SUM(J7,J8,J9,J10,J11)</f>
        <v>0</v>
      </c>
      <c r="K13" s="30"/>
      <c r="L13" s="29">
        <f>SUM(L7,L8,L9,L10,L11)</f>
        <v>0</v>
      </c>
      <c r="M13" s="30"/>
      <c r="N13" s="29">
        <f>SUM(N7,N8,N9,N10,N11,N12)</f>
        <v>0</v>
      </c>
      <c r="O13" s="32"/>
      <c r="P13" s="121">
        <f>SUM(P7,P8,P9,P10,P11,P12)</f>
        <v>0</v>
      </c>
      <c r="Q13" s="32"/>
      <c r="R13" s="121">
        <f>SUM(R7,R8,R9,R10,R11)</f>
        <v>0</v>
      </c>
      <c r="S13" s="124">
        <f aca="true" t="shared" si="0" ref="S13:S18">SUM(D13,F13,H13,J13,L13,N13,P13,R13)</f>
        <v>0</v>
      </c>
      <c r="T13" s="29"/>
    </row>
    <row r="14" spans="1:20" ht="16.5" customHeight="1" thickTop="1">
      <c r="A14" s="290"/>
      <c r="B14" s="33"/>
      <c r="C14" s="260"/>
      <c r="D14" s="122"/>
      <c r="E14" s="16"/>
      <c r="F14" s="17"/>
      <c r="G14" s="85"/>
      <c r="H14" s="17"/>
      <c r="I14" s="85"/>
      <c r="J14" s="17"/>
      <c r="K14" s="85"/>
      <c r="L14" s="17"/>
      <c r="M14" s="90"/>
      <c r="N14" s="17"/>
      <c r="O14" s="279"/>
      <c r="P14" s="131"/>
      <c r="Q14" s="260"/>
      <c r="R14" s="18"/>
      <c r="S14" s="48">
        <f t="shared" si="0"/>
        <v>0</v>
      </c>
      <c r="T14" s="9"/>
    </row>
    <row r="15" spans="1:20" ht="16.5" customHeight="1">
      <c r="A15" s="291"/>
      <c r="B15" s="33"/>
      <c r="C15" s="261"/>
      <c r="D15" s="122"/>
      <c r="E15" s="21"/>
      <c r="F15" s="22"/>
      <c r="G15" s="86"/>
      <c r="H15" s="22"/>
      <c r="I15" s="86"/>
      <c r="J15" s="22"/>
      <c r="K15" s="86"/>
      <c r="L15" s="22"/>
      <c r="M15" s="90"/>
      <c r="N15" s="22"/>
      <c r="O15" s="280"/>
      <c r="P15" s="131"/>
      <c r="Q15" s="261"/>
      <c r="R15" s="25"/>
      <c r="S15" s="19">
        <f t="shared" si="0"/>
        <v>0</v>
      </c>
      <c r="T15" s="244"/>
    </row>
    <row r="16" spans="1:20" ht="16.5" customHeight="1">
      <c r="A16" s="292"/>
      <c r="B16" s="15"/>
      <c r="C16" s="261"/>
      <c r="D16" s="122"/>
      <c r="E16" s="77"/>
      <c r="F16" s="22"/>
      <c r="G16" s="86"/>
      <c r="H16" s="22"/>
      <c r="I16" s="86"/>
      <c r="J16" s="22"/>
      <c r="K16" s="86"/>
      <c r="L16" s="22"/>
      <c r="M16" s="90"/>
      <c r="N16" s="22"/>
      <c r="O16" s="280"/>
      <c r="P16" s="131"/>
      <c r="Q16" s="261"/>
      <c r="R16" s="25"/>
      <c r="S16" s="19">
        <f t="shared" si="0"/>
        <v>0</v>
      </c>
      <c r="T16" s="237"/>
    </row>
    <row r="17" spans="1:20" ht="16.5" customHeight="1">
      <c r="A17" s="292"/>
      <c r="B17" s="15"/>
      <c r="C17" s="261"/>
      <c r="D17" s="122"/>
      <c r="E17" s="77"/>
      <c r="F17" s="22"/>
      <c r="G17" s="86"/>
      <c r="H17" s="22"/>
      <c r="I17" s="86"/>
      <c r="J17" s="22"/>
      <c r="K17" s="86"/>
      <c r="L17" s="22"/>
      <c r="M17" s="90"/>
      <c r="N17" s="22"/>
      <c r="O17" s="280"/>
      <c r="P17" s="131"/>
      <c r="Q17" s="261"/>
      <c r="R17" s="25"/>
      <c r="S17" s="19">
        <f t="shared" si="0"/>
        <v>0</v>
      </c>
      <c r="T17" s="110"/>
    </row>
    <row r="18" spans="1:20" ht="15.75" customHeight="1">
      <c r="A18" s="292"/>
      <c r="B18" s="15"/>
      <c r="C18" s="262"/>
      <c r="D18" s="122"/>
      <c r="E18" s="78"/>
      <c r="F18" s="22"/>
      <c r="G18" s="86"/>
      <c r="H18" s="22"/>
      <c r="I18" s="86"/>
      <c r="J18" s="22"/>
      <c r="K18" s="86"/>
      <c r="L18" s="22"/>
      <c r="M18" s="26"/>
      <c r="N18" s="22"/>
      <c r="O18" s="315"/>
      <c r="P18" s="131"/>
      <c r="Q18" s="262"/>
      <c r="R18" s="25"/>
      <c r="S18" s="19">
        <f t="shared" si="0"/>
        <v>0</v>
      </c>
      <c r="T18" s="27"/>
    </row>
    <row r="19" spans="1:20" ht="15.75" customHeight="1">
      <c r="A19" s="292"/>
      <c r="B19" s="15"/>
      <c r="C19" s="20"/>
      <c r="D19" s="119"/>
      <c r="E19" s="113"/>
      <c r="F19" s="38">
        <f>SUM(F14,F15,F16,F17,F18)</f>
        <v>0</v>
      </c>
      <c r="G19" s="114"/>
      <c r="H19" s="38"/>
      <c r="I19" s="114"/>
      <c r="J19" s="38"/>
      <c r="K19" s="114"/>
      <c r="L19" s="38"/>
      <c r="M19" s="115"/>
      <c r="N19" s="38">
        <f>SUM(N14,N15,N16,N17,N18)</f>
        <v>0</v>
      </c>
      <c r="O19" s="116"/>
      <c r="P19" s="123">
        <f>SUM(P14,P15,P16,P17,P18)</f>
        <v>0</v>
      </c>
      <c r="Q19" s="20"/>
      <c r="R19" s="42"/>
      <c r="S19" s="117"/>
      <c r="T19" s="109"/>
    </row>
    <row r="20" spans="1:20" ht="16.5" customHeight="1" thickBot="1">
      <c r="A20" s="293"/>
      <c r="B20" s="28"/>
      <c r="C20" s="32"/>
      <c r="D20" s="120">
        <f>SUM(D14,D15,D16,D17,D18)</f>
        <v>0</v>
      </c>
      <c r="E20" s="30"/>
      <c r="F20" s="31">
        <f>SUM(F14,F15,F16,F17,F18,F19)</f>
        <v>0</v>
      </c>
      <c r="G20" s="30"/>
      <c r="H20" s="31">
        <f>SUM(H14,H15,H16,H17,H18)</f>
        <v>0</v>
      </c>
      <c r="I20" s="30"/>
      <c r="J20" s="31">
        <f>SUM(J14,J15,J16,J17,J18)</f>
        <v>0</v>
      </c>
      <c r="K20" s="30"/>
      <c r="L20" s="29">
        <f>SUM(L14,L15,L16,L17,L18)</f>
        <v>0</v>
      </c>
      <c r="M20" s="30"/>
      <c r="N20" s="29">
        <f>SUM(N14,N15,N16,N17,N18,N19)</f>
        <v>0</v>
      </c>
      <c r="O20" s="32"/>
      <c r="P20" s="121">
        <f>SUM(P14,P15,P16,P17,P18,P19)</f>
        <v>0</v>
      </c>
      <c r="Q20" s="32"/>
      <c r="R20" s="121">
        <f>SUM(R14,R15,R16,R17,R18)</f>
        <v>0</v>
      </c>
      <c r="S20" s="124">
        <f aca="true" t="shared" si="1" ref="S20:S25">SUM(D20,F20,H20,J20,L20,N20,P20,R20)</f>
        <v>0</v>
      </c>
      <c r="T20" s="29"/>
    </row>
    <row r="21" spans="1:20" ht="15.75" customHeight="1" thickTop="1">
      <c r="A21" s="273"/>
      <c r="B21" s="44"/>
      <c r="C21" s="260"/>
      <c r="D21" s="122"/>
      <c r="E21" s="16"/>
      <c r="F21" s="17"/>
      <c r="G21" s="85"/>
      <c r="H21" s="17"/>
      <c r="I21" s="85"/>
      <c r="J21" s="17"/>
      <c r="K21" s="85"/>
      <c r="L21" s="17"/>
      <c r="M21" s="90"/>
      <c r="N21" s="17"/>
      <c r="O21" s="279"/>
      <c r="P21" s="131"/>
      <c r="Q21" s="260"/>
      <c r="R21" s="18"/>
      <c r="S21" s="48">
        <f t="shared" si="1"/>
        <v>0</v>
      </c>
      <c r="T21" s="9"/>
    </row>
    <row r="22" spans="1:20" ht="15" customHeight="1">
      <c r="A22" s="274"/>
      <c r="B22" s="49"/>
      <c r="C22" s="261"/>
      <c r="D22" s="122"/>
      <c r="E22" s="21"/>
      <c r="F22" s="22"/>
      <c r="G22" s="86"/>
      <c r="H22" s="22"/>
      <c r="I22" s="86"/>
      <c r="J22" s="22"/>
      <c r="K22" s="86"/>
      <c r="L22" s="22"/>
      <c r="M22" s="90"/>
      <c r="N22" s="22"/>
      <c r="O22" s="280"/>
      <c r="P22" s="131"/>
      <c r="Q22" s="261"/>
      <c r="R22" s="25"/>
      <c r="S22" s="19">
        <f t="shared" si="1"/>
        <v>0</v>
      </c>
      <c r="T22" s="244"/>
    </row>
    <row r="23" spans="1:20" ht="15" customHeight="1">
      <c r="A23" s="274"/>
      <c r="B23" s="15"/>
      <c r="C23" s="261"/>
      <c r="D23" s="122"/>
      <c r="E23" s="77"/>
      <c r="F23" s="22"/>
      <c r="G23" s="86"/>
      <c r="H23" s="22"/>
      <c r="I23" s="86"/>
      <c r="J23" s="22"/>
      <c r="K23" s="86"/>
      <c r="L23" s="22"/>
      <c r="M23" s="90"/>
      <c r="N23" s="22"/>
      <c r="O23" s="280"/>
      <c r="P23" s="131"/>
      <c r="Q23" s="261"/>
      <c r="R23" s="25"/>
      <c r="S23" s="19">
        <f t="shared" si="1"/>
        <v>0</v>
      </c>
      <c r="T23" s="237"/>
    </row>
    <row r="24" spans="1:20" ht="15" customHeight="1">
      <c r="A24" s="274"/>
      <c r="B24" s="15"/>
      <c r="C24" s="261"/>
      <c r="D24" s="122"/>
      <c r="E24" s="77"/>
      <c r="F24" s="22"/>
      <c r="G24" s="86"/>
      <c r="H24" s="22"/>
      <c r="I24" s="86"/>
      <c r="J24" s="22"/>
      <c r="K24" s="86"/>
      <c r="L24" s="22"/>
      <c r="M24" s="90"/>
      <c r="N24" s="22"/>
      <c r="O24" s="280"/>
      <c r="P24" s="131"/>
      <c r="Q24" s="261"/>
      <c r="R24" s="25"/>
      <c r="S24" s="19">
        <f t="shared" si="1"/>
        <v>0</v>
      </c>
      <c r="T24" s="110"/>
    </row>
    <row r="25" spans="1:20" ht="15.75" customHeight="1">
      <c r="A25" s="274"/>
      <c r="B25" s="15"/>
      <c r="C25" s="262"/>
      <c r="D25" s="122"/>
      <c r="E25" s="78"/>
      <c r="F25" s="22"/>
      <c r="G25" s="86"/>
      <c r="H25" s="22"/>
      <c r="I25" s="86"/>
      <c r="J25" s="22"/>
      <c r="K25" s="86"/>
      <c r="L25" s="22"/>
      <c r="M25" s="26"/>
      <c r="N25" s="22"/>
      <c r="O25" s="315"/>
      <c r="P25" s="131"/>
      <c r="Q25" s="262"/>
      <c r="R25" s="25"/>
      <c r="S25" s="19">
        <f t="shared" si="1"/>
        <v>0</v>
      </c>
      <c r="T25" s="104"/>
    </row>
    <row r="26" spans="1:20" ht="15.75" customHeight="1">
      <c r="A26" s="274"/>
      <c r="B26" s="112"/>
      <c r="C26" s="20"/>
      <c r="D26" s="119"/>
      <c r="E26" s="113"/>
      <c r="F26" s="38">
        <f>SUM(F21,F22,F23,F24,F25)</f>
        <v>0</v>
      </c>
      <c r="G26" s="114"/>
      <c r="H26" s="38"/>
      <c r="I26" s="114"/>
      <c r="J26" s="38"/>
      <c r="K26" s="114"/>
      <c r="L26" s="38"/>
      <c r="M26" s="115"/>
      <c r="N26" s="38">
        <f>SUM(N21,N22,N23,N24,N25)</f>
        <v>0</v>
      </c>
      <c r="O26" s="116"/>
      <c r="P26" s="123">
        <f>SUM(P21,P22,P23,P24,P25)</f>
        <v>0</v>
      </c>
      <c r="Q26" s="20"/>
      <c r="R26" s="42"/>
      <c r="S26" s="117"/>
      <c r="T26" s="109"/>
    </row>
    <row r="27" spans="1:20" ht="16.5" customHeight="1" thickBot="1">
      <c r="A27" s="274"/>
      <c r="B27" s="28"/>
      <c r="C27" s="32"/>
      <c r="D27" s="120">
        <f>SUM(D21,D22,D23,D24,D25)</f>
        <v>0</v>
      </c>
      <c r="E27" s="30"/>
      <c r="F27" s="31">
        <f>SUM(F21,F22,F23,F24,F25,F26)</f>
        <v>0</v>
      </c>
      <c r="G27" s="30"/>
      <c r="H27" s="31">
        <f>SUM(H21,H22,H23,H24,H25)</f>
        <v>0</v>
      </c>
      <c r="I27" s="30"/>
      <c r="J27" s="31">
        <f>SUM(J21,J22,J23,J24,J25)</f>
        <v>0</v>
      </c>
      <c r="K27" s="30"/>
      <c r="L27" s="29">
        <f>SUM(L21,L22,L23,L24,L25)</f>
        <v>0</v>
      </c>
      <c r="M27" s="30"/>
      <c r="N27" s="29">
        <f>SUM(N21,N22,N23,N24,N25,N26)</f>
        <v>0</v>
      </c>
      <c r="O27" s="32"/>
      <c r="P27" s="121">
        <f>SUM(P21,P22,P23,P24,P25,P26)</f>
        <v>0</v>
      </c>
      <c r="Q27" s="32"/>
      <c r="R27" s="121">
        <f>SUM(R21,R22,R23,R24,R25)</f>
        <v>0</v>
      </c>
      <c r="S27" s="124">
        <f aca="true" t="shared" si="2" ref="S27:S32">SUM(D27,F27,H27,J27,L27,N27,P27,R27)</f>
        <v>0</v>
      </c>
      <c r="T27" s="29"/>
    </row>
    <row r="28" spans="1:20" ht="15.75" customHeight="1" thickTop="1">
      <c r="A28" s="282"/>
      <c r="B28" s="15"/>
      <c r="C28" s="260"/>
      <c r="D28" s="122"/>
      <c r="E28" s="16"/>
      <c r="F28" s="17"/>
      <c r="G28" s="85"/>
      <c r="H28" s="17"/>
      <c r="I28" s="85"/>
      <c r="J28" s="17"/>
      <c r="K28" s="85"/>
      <c r="L28" s="17"/>
      <c r="M28" s="90"/>
      <c r="N28" s="17"/>
      <c r="O28" s="279"/>
      <c r="P28" s="131"/>
      <c r="Q28" s="260"/>
      <c r="R28" s="18"/>
      <c r="S28" s="48">
        <f t="shared" si="2"/>
        <v>0</v>
      </c>
      <c r="T28" s="9"/>
    </row>
    <row r="29" spans="1:20" ht="15" customHeight="1">
      <c r="A29" s="283"/>
      <c r="B29" s="49"/>
      <c r="C29" s="261"/>
      <c r="D29" s="122"/>
      <c r="E29" s="21"/>
      <c r="F29" s="22"/>
      <c r="G29" s="86"/>
      <c r="H29" s="22"/>
      <c r="I29" s="86"/>
      <c r="J29" s="22"/>
      <c r="K29" s="86"/>
      <c r="L29" s="22"/>
      <c r="M29" s="90"/>
      <c r="N29" s="22"/>
      <c r="O29" s="280"/>
      <c r="P29" s="131"/>
      <c r="Q29" s="261"/>
      <c r="R29" s="25"/>
      <c r="S29" s="19">
        <f t="shared" si="2"/>
        <v>0</v>
      </c>
      <c r="T29" s="244"/>
    </row>
    <row r="30" spans="1:20" ht="15" customHeight="1">
      <c r="A30" s="283"/>
      <c r="B30" s="49"/>
      <c r="C30" s="261"/>
      <c r="D30" s="122"/>
      <c r="E30" s="77"/>
      <c r="F30" s="22"/>
      <c r="G30" s="86"/>
      <c r="H30" s="22"/>
      <c r="I30" s="86"/>
      <c r="J30" s="22"/>
      <c r="K30" s="86"/>
      <c r="L30" s="22"/>
      <c r="M30" s="90"/>
      <c r="N30" s="22"/>
      <c r="O30" s="280"/>
      <c r="P30" s="131"/>
      <c r="Q30" s="261"/>
      <c r="R30" s="25"/>
      <c r="S30" s="19">
        <f t="shared" si="2"/>
        <v>0</v>
      </c>
      <c r="T30" s="236"/>
    </row>
    <row r="31" spans="1:20" ht="15" customHeight="1">
      <c r="A31" s="283"/>
      <c r="B31" s="15"/>
      <c r="C31" s="261"/>
      <c r="D31" s="122"/>
      <c r="E31" s="77"/>
      <c r="F31" s="22"/>
      <c r="G31" s="86"/>
      <c r="H31" s="22"/>
      <c r="I31" s="86"/>
      <c r="J31" s="22"/>
      <c r="K31" s="86"/>
      <c r="L31" s="22"/>
      <c r="M31" s="90"/>
      <c r="N31" s="22"/>
      <c r="O31" s="280"/>
      <c r="P31" s="131"/>
      <c r="Q31" s="261"/>
      <c r="R31" s="25"/>
      <c r="S31" s="19">
        <f t="shared" si="2"/>
        <v>0</v>
      </c>
      <c r="T31" s="237"/>
    </row>
    <row r="32" spans="1:20" ht="15.75" customHeight="1">
      <c r="A32" s="283"/>
      <c r="B32" s="15"/>
      <c r="C32" s="262"/>
      <c r="D32" s="122"/>
      <c r="E32" s="78"/>
      <c r="F32" s="22"/>
      <c r="G32" s="86"/>
      <c r="H32" s="22"/>
      <c r="I32" s="86"/>
      <c r="J32" s="22"/>
      <c r="K32" s="86"/>
      <c r="L32" s="22"/>
      <c r="M32" s="26"/>
      <c r="N32" s="22"/>
      <c r="O32" s="315"/>
      <c r="P32" s="131"/>
      <c r="Q32" s="262"/>
      <c r="R32" s="25"/>
      <c r="S32" s="19">
        <f t="shared" si="2"/>
        <v>0</v>
      </c>
      <c r="T32" s="104"/>
    </row>
    <row r="33" spans="1:20" ht="15.75" customHeight="1">
      <c r="A33" s="283"/>
      <c r="B33" s="112"/>
      <c r="C33" s="20"/>
      <c r="D33" s="119"/>
      <c r="E33" s="113"/>
      <c r="F33" s="38">
        <f>SUM(F28,F29,F30,F31,F32)</f>
        <v>0</v>
      </c>
      <c r="G33" s="114"/>
      <c r="H33" s="38"/>
      <c r="I33" s="114"/>
      <c r="J33" s="38"/>
      <c r="K33" s="114"/>
      <c r="L33" s="38"/>
      <c r="M33" s="115"/>
      <c r="N33" s="38">
        <f>SUM(N28,N29,N30,N31,N32)</f>
        <v>0</v>
      </c>
      <c r="O33" s="116"/>
      <c r="P33" s="123">
        <f>SUM(P28,P29,P30,P31,P32)</f>
        <v>0</v>
      </c>
      <c r="Q33" s="20"/>
      <c r="R33" s="42"/>
      <c r="S33" s="117"/>
      <c r="T33" s="109"/>
    </row>
    <row r="34" spans="1:20" ht="16.5" customHeight="1" thickBot="1">
      <c r="A34" s="284"/>
      <c r="B34" s="28"/>
      <c r="C34" s="32"/>
      <c r="D34" s="120">
        <f>SUM(D28,D29,D30,D31,D32)</f>
        <v>0</v>
      </c>
      <c r="E34" s="30"/>
      <c r="F34" s="31">
        <f>SUM(F28,F29,F30,F31,F32,F33)</f>
        <v>0</v>
      </c>
      <c r="G34" s="30"/>
      <c r="H34" s="31">
        <f>SUM(H28,H29,H30,H31,H32)</f>
        <v>0</v>
      </c>
      <c r="I34" s="30"/>
      <c r="J34" s="31">
        <f>SUM(J28,J29,J30,J31,J32)</f>
        <v>0</v>
      </c>
      <c r="K34" s="30"/>
      <c r="L34" s="29">
        <f>SUM(L28,L29,L30,L31,L32)</f>
        <v>0</v>
      </c>
      <c r="M34" s="30"/>
      <c r="N34" s="29">
        <f>SUM(N28,N29,N30,N31,N32,N33)</f>
        <v>0</v>
      </c>
      <c r="O34" s="32"/>
      <c r="P34" s="121">
        <f>SUM(P28,P29,P30,P31,P32,P33)</f>
        <v>0</v>
      </c>
      <c r="Q34" s="32"/>
      <c r="R34" s="121">
        <f>SUM(R28,R29,R30,R31,R32)</f>
        <v>0</v>
      </c>
      <c r="S34" s="124">
        <f aca="true" t="shared" si="3" ref="S34:S39">SUM(D34,F34,H34,J34,L34,N34,P34,R34)</f>
        <v>0</v>
      </c>
      <c r="T34" s="29"/>
    </row>
    <row r="35" spans="1:20" ht="15.75" customHeight="1" thickTop="1">
      <c r="A35" s="274"/>
      <c r="B35" s="33"/>
      <c r="C35" s="260"/>
      <c r="D35" s="122"/>
      <c r="E35" s="16"/>
      <c r="F35" s="17"/>
      <c r="G35" s="85"/>
      <c r="H35" s="17"/>
      <c r="I35" s="85"/>
      <c r="J35" s="17"/>
      <c r="K35" s="85"/>
      <c r="L35" s="17"/>
      <c r="M35" s="90"/>
      <c r="N35" s="17"/>
      <c r="O35" s="279"/>
      <c r="P35" s="131"/>
      <c r="Q35" s="260"/>
      <c r="R35" s="18"/>
      <c r="S35" s="48">
        <f t="shared" si="3"/>
        <v>0</v>
      </c>
      <c r="T35" s="9"/>
    </row>
    <row r="36" spans="1:20" ht="15" customHeight="1">
      <c r="A36" s="274"/>
      <c r="B36" s="56"/>
      <c r="C36" s="261"/>
      <c r="D36" s="122"/>
      <c r="E36" s="21"/>
      <c r="F36" s="22"/>
      <c r="G36" s="86"/>
      <c r="H36" s="22"/>
      <c r="I36" s="86"/>
      <c r="J36" s="22"/>
      <c r="K36" s="86"/>
      <c r="L36" s="22"/>
      <c r="M36" s="90"/>
      <c r="N36" s="22"/>
      <c r="O36" s="280"/>
      <c r="P36" s="131"/>
      <c r="Q36" s="261"/>
      <c r="R36" s="25"/>
      <c r="S36" s="19">
        <f t="shared" si="3"/>
        <v>0</v>
      </c>
      <c r="T36" s="285"/>
    </row>
    <row r="37" spans="1:20" ht="15" customHeight="1">
      <c r="A37" s="274"/>
      <c r="B37" s="56"/>
      <c r="C37" s="261"/>
      <c r="D37" s="122"/>
      <c r="E37" s="77"/>
      <c r="F37" s="22"/>
      <c r="G37" s="86"/>
      <c r="H37" s="22"/>
      <c r="I37" s="86"/>
      <c r="J37" s="22"/>
      <c r="K37" s="86"/>
      <c r="L37" s="22"/>
      <c r="M37" s="90"/>
      <c r="N37" s="22"/>
      <c r="O37" s="280"/>
      <c r="P37" s="131"/>
      <c r="Q37" s="261"/>
      <c r="R37" s="25"/>
      <c r="S37" s="19">
        <f t="shared" si="3"/>
        <v>0</v>
      </c>
      <c r="T37" s="327"/>
    </row>
    <row r="38" spans="1:23" ht="15" customHeight="1">
      <c r="A38" s="274"/>
      <c r="B38" s="15"/>
      <c r="C38" s="261"/>
      <c r="D38" s="122"/>
      <c r="E38" s="77"/>
      <c r="F38" s="22"/>
      <c r="G38" s="86"/>
      <c r="H38" s="22"/>
      <c r="I38" s="86"/>
      <c r="J38" s="22"/>
      <c r="K38" s="86"/>
      <c r="L38" s="22"/>
      <c r="M38" s="90"/>
      <c r="N38" s="22"/>
      <c r="O38" s="280"/>
      <c r="P38" s="131"/>
      <c r="Q38" s="261"/>
      <c r="R38" s="25"/>
      <c r="S38" s="19">
        <f t="shared" si="3"/>
        <v>0</v>
      </c>
      <c r="T38" s="286"/>
      <c r="W38" s="106"/>
    </row>
    <row r="39" spans="1:23" ht="15" customHeight="1">
      <c r="A39" s="274"/>
      <c r="B39" s="56"/>
      <c r="C39" s="262"/>
      <c r="D39" s="122"/>
      <c r="E39" s="78"/>
      <c r="F39" s="22"/>
      <c r="G39" s="86"/>
      <c r="H39" s="22"/>
      <c r="I39" s="86"/>
      <c r="J39" s="22"/>
      <c r="K39" s="86"/>
      <c r="L39" s="22"/>
      <c r="M39" s="26"/>
      <c r="N39" s="22"/>
      <c r="O39" s="315"/>
      <c r="P39" s="131"/>
      <c r="Q39" s="262"/>
      <c r="R39" s="25"/>
      <c r="S39" s="19">
        <f t="shared" si="3"/>
        <v>0</v>
      </c>
      <c r="T39" s="104"/>
      <c r="W39" s="106"/>
    </row>
    <row r="40" spans="1:23" ht="15" customHeight="1">
      <c r="A40" s="274"/>
      <c r="B40" s="125"/>
      <c r="C40" s="20"/>
      <c r="D40" s="119"/>
      <c r="E40" s="113"/>
      <c r="F40" s="38">
        <f>SUM(F35,F36,F37,F38,F39)</f>
        <v>0</v>
      </c>
      <c r="G40" s="114"/>
      <c r="H40" s="38"/>
      <c r="I40" s="114"/>
      <c r="J40" s="38"/>
      <c r="K40" s="114"/>
      <c r="L40" s="38"/>
      <c r="M40" s="115"/>
      <c r="N40" s="38">
        <f>SUM(N35,N36,N37,N38,N39)</f>
        <v>0</v>
      </c>
      <c r="O40" s="116"/>
      <c r="P40" s="123">
        <f>SUM(P35,P36,P37,P38,P39)</f>
        <v>0</v>
      </c>
      <c r="Q40" s="20"/>
      <c r="R40" s="42"/>
      <c r="S40" s="117"/>
      <c r="T40" s="109"/>
      <c r="W40" s="106"/>
    </row>
    <row r="41" spans="1:23" ht="16.5" customHeight="1" thickBot="1">
      <c r="A41" s="274"/>
      <c r="B41" s="57"/>
      <c r="C41" s="32"/>
      <c r="D41" s="120">
        <f>SUM(D35,D36,D37,D38,D39)</f>
        <v>0</v>
      </c>
      <c r="E41" s="30"/>
      <c r="F41" s="31">
        <f>SUM(F35,F36,F37,F38,F39,F40)</f>
        <v>0</v>
      </c>
      <c r="G41" s="30"/>
      <c r="H41" s="31">
        <f>SUM(H35,H36,H37,H38,H39)</f>
        <v>0</v>
      </c>
      <c r="I41" s="30"/>
      <c r="J41" s="31">
        <f>SUM(J35,J36,J37,J38,J39)</f>
        <v>0</v>
      </c>
      <c r="K41" s="30"/>
      <c r="L41" s="29">
        <f>SUM(L35,L36,L37,L38,L39)</f>
        <v>0</v>
      </c>
      <c r="M41" s="30"/>
      <c r="N41" s="29">
        <f>SUM(N35,N36,N37,N38,N39,N40)</f>
        <v>0</v>
      </c>
      <c r="O41" s="32"/>
      <c r="P41" s="121">
        <f>SUM(P35,P36,P37,P38,P39,P40)</f>
        <v>0</v>
      </c>
      <c r="Q41" s="32"/>
      <c r="R41" s="121">
        <f>SUM(R35,R36,R37,R38,R39)</f>
        <v>0</v>
      </c>
      <c r="S41" s="124">
        <f aca="true" t="shared" si="4" ref="S41:S46">SUM(D41,F41,H41,J41,L41,N41,P41,R41)</f>
        <v>0</v>
      </c>
      <c r="T41" s="29"/>
      <c r="W41" s="106"/>
    </row>
    <row r="42" spans="1:23" ht="15.75" customHeight="1" thickTop="1">
      <c r="A42" s="287"/>
      <c r="B42" s="33"/>
      <c r="C42" s="260"/>
      <c r="D42" s="122"/>
      <c r="E42" s="16"/>
      <c r="F42" s="17"/>
      <c r="G42" s="85"/>
      <c r="H42" s="17"/>
      <c r="I42" s="85"/>
      <c r="J42" s="17"/>
      <c r="K42" s="85"/>
      <c r="L42" s="17"/>
      <c r="M42" s="90"/>
      <c r="N42" s="17"/>
      <c r="O42" s="279"/>
      <c r="P42" s="131"/>
      <c r="Q42" s="260"/>
      <c r="R42" s="18"/>
      <c r="S42" s="48">
        <f t="shared" si="4"/>
        <v>0</v>
      </c>
      <c r="T42" s="9"/>
      <c r="W42" s="106"/>
    </row>
    <row r="43" spans="1:23" ht="15" customHeight="1">
      <c r="A43" s="274"/>
      <c r="B43" s="15"/>
      <c r="C43" s="261"/>
      <c r="D43" s="122"/>
      <c r="E43" s="21"/>
      <c r="F43" s="22"/>
      <c r="G43" s="86"/>
      <c r="H43" s="22"/>
      <c r="I43" s="86"/>
      <c r="J43" s="22"/>
      <c r="K43" s="86"/>
      <c r="L43" s="22"/>
      <c r="M43" s="90"/>
      <c r="N43" s="22"/>
      <c r="O43" s="280"/>
      <c r="P43" s="131"/>
      <c r="Q43" s="261"/>
      <c r="R43" s="25"/>
      <c r="S43" s="19">
        <f t="shared" si="4"/>
        <v>0</v>
      </c>
      <c r="T43" s="244"/>
      <c r="W43" s="106"/>
    </row>
    <row r="44" spans="1:23" ht="15" customHeight="1">
      <c r="A44" s="274"/>
      <c r="B44" s="15"/>
      <c r="C44" s="261"/>
      <c r="D44" s="122"/>
      <c r="E44" s="77"/>
      <c r="F44" s="22"/>
      <c r="G44" s="86"/>
      <c r="H44" s="22"/>
      <c r="I44" s="86"/>
      <c r="J44" s="22"/>
      <c r="K44" s="86"/>
      <c r="L44" s="22"/>
      <c r="M44" s="90"/>
      <c r="N44" s="22"/>
      <c r="O44" s="280"/>
      <c r="P44" s="131"/>
      <c r="Q44" s="261"/>
      <c r="R44" s="25"/>
      <c r="S44" s="19">
        <f t="shared" si="4"/>
        <v>0</v>
      </c>
      <c r="T44" s="236"/>
      <c r="W44" s="106"/>
    </row>
    <row r="45" spans="1:23" ht="15" customHeight="1">
      <c r="A45" s="274"/>
      <c r="B45" s="15"/>
      <c r="C45" s="261"/>
      <c r="D45" s="122"/>
      <c r="E45" s="77"/>
      <c r="F45" s="22"/>
      <c r="G45" s="86"/>
      <c r="H45" s="22"/>
      <c r="I45" s="86"/>
      <c r="J45" s="22"/>
      <c r="K45" s="86"/>
      <c r="L45" s="22"/>
      <c r="M45" s="90"/>
      <c r="N45" s="22"/>
      <c r="O45" s="280"/>
      <c r="P45" s="131"/>
      <c r="Q45" s="261"/>
      <c r="R45" s="25"/>
      <c r="S45" s="19">
        <f t="shared" si="4"/>
        <v>0</v>
      </c>
      <c r="T45" s="237"/>
      <c r="W45" s="106"/>
    </row>
    <row r="46" spans="1:23" ht="15" customHeight="1">
      <c r="A46" s="274"/>
      <c r="B46" s="15"/>
      <c r="C46" s="262"/>
      <c r="D46" s="122"/>
      <c r="E46" s="78"/>
      <c r="F46" s="22"/>
      <c r="G46" s="86"/>
      <c r="H46" s="22"/>
      <c r="I46" s="86"/>
      <c r="J46" s="22"/>
      <c r="K46" s="86"/>
      <c r="L46" s="22"/>
      <c r="M46" s="26"/>
      <c r="N46" s="22"/>
      <c r="O46" s="315"/>
      <c r="P46" s="131"/>
      <c r="Q46" s="262"/>
      <c r="R46" s="25"/>
      <c r="S46" s="19">
        <f t="shared" si="4"/>
        <v>0</v>
      </c>
      <c r="T46" s="104"/>
      <c r="W46" s="106"/>
    </row>
    <row r="47" spans="1:23" ht="15" customHeight="1">
      <c r="A47" s="274"/>
      <c r="B47" s="118"/>
      <c r="C47" s="20"/>
      <c r="D47" s="119"/>
      <c r="E47" s="113"/>
      <c r="F47" s="38">
        <f>SUM(F42,F43,F44,F45,F46)</f>
        <v>0</v>
      </c>
      <c r="G47" s="114"/>
      <c r="H47" s="38"/>
      <c r="I47" s="114"/>
      <c r="J47" s="38"/>
      <c r="K47" s="114"/>
      <c r="L47" s="38"/>
      <c r="M47" s="115"/>
      <c r="N47" s="38">
        <f>SUM(N42,N43,N44,N45,N46)</f>
        <v>0</v>
      </c>
      <c r="O47" s="116"/>
      <c r="P47" s="123">
        <f>SUM(P42,P43,P44,P45,P46)</f>
        <v>0</v>
      </c>
      <c r="Q47" s="20"/>
      <c r="R47" s="42"/>
      <c r="S47" s="117"/>
      <c r="T47" s="109"/>
      <c r="W47" s="106"/>
    </row>
    <row r="48" spans="1:23" ht="16.5" customHeight="1" thickBot="1">
      <c r="A48" s="274"/>
      <c r="B48" s="58"/>
      <c r="C48" s="32"/>
      <c r="D48" s="120">
        <f>SUM(D42,D43,D44,D45,D46)</f>
        <v>0</v>
      </c>
      <c r="E48" s="30"/>
      <c r="F48" s="31">
        <f>SUM(F42,F43,F44,F45,F46,F47)</f>
        <v>0</v>
      </c>
      <c r="G48" s="30"/>
      <c r="H48" s="31">
        <f>SUM(H42,H43,H44,H45,H46)</f>
        <v>0</v>
      </c>
      <c r="I48" s="30"/>
      <c r="J48" s="31">
        <f>SUM(J42,J43,J44,J45,J46)</f>
        <v>0</v>
      </c>
      <c r="K48" s="30"/>
      <c r="L48" s="29">
        <f>SUM(L42,L43,L44,L45,L46)</f>
        <v>0</v>
      </c>
      <c r="M48" s="30"/>
      <c r="N48" s="29">
        <f>SUM(N42,N43,N44,N45,N46,N47)</f>
        <v>0</v>
      </c>
      <c r="O48" s="32"/>
      <c r="P48" s="121">
        <f>SUM(P42,P43,P44,P45,P46,P47)</f>
        <v>0</v>
      </c>
      <c r="Q48" s="32"/>
      <c r="R48" s="121">
        <f>SUM(R42,R43,R44,R45,R46)</f>
        <v>0</v>
      </c>
      <c r="S48" s="124">
        <f aca="true" t="shared" si="5" ref="S48:S53">SUM(D48,F48,H48,J48,L48,N48,P48,R48)</f>
        <v>0</v>
      </c>
      <c r="T48" s="29"/>
      <c r="W48" s="106"/>
    </row>
    <row r="49" spans="1:23" ht="15.75" customHeight="1" thickTop="1">
      <c r="A49" s="282"/>
      <c r="B49" s="15"/>
      <c r="C49" s="260"/>
      <c r="D49" s="122"/>
      <c r="E49" s="16"/>
      <c r="F49" s="17"/>
      <c r="G49" s="85"/>
      <c r="H49" s="17"/>
      <c r="I49" s="85"/>
      <c r="J49" s="17"/>
      <c r="K49" s="85"/>
      <c r="L49" s="17"/>
      <c r="M49" s="90"/>
      <c r="N49" s="17"/>
      <c r="O49" s="279"/>
      <c r="P49" s="131"/>
      <c r="Q49" s="260"/>
      <c r="R49" s="18"/>
      <c r="S49" s="48">
        <f t="shared" si="5"/>
        <v>0</v>
      </c>
      <c r="T49" s="9"/>
      <c r="W49" s="106"/>
    </row>
    <row r="50" spans="1:20" ht="15" customHeight="1">
      <c r="A50" s="283"/>
      <c r="B50" s="56"/>
      <c r="C50" s="261"/>
      <c r="D50" s="122"/>
      <c r="E50" s="21"/>
      <c r="F50" s="22"/>
      <c r="G50" s="86"/>
      <c r="H50" s="22"/>
      <c r="I50" s="86"/>
      <c r="J50" s="22"/>
      <c r="K50" s="86"/>
      <c r="L50" s="22"/>
      <c r="M50" s="90"/>
      <c r="N50" s="22"/>
      <c r="O50" s="280"/>
      <c r="P50" s="131"/>
      <c r="Q50" s="261"/>
      <c r="R50" s="25"/>
      <c r="S50" s="19">
        <f t="shared" si="5"/>
        <v>0</v>
      </c>
      <c r="T50" s="244"/>
    </row>
    <row r="51" spans="1:20" ht="15" customHeight="1">
      <c r="A51" s="283"/>
      <c r="B51" s="56"/>
      <c r="C51" s="261"/>
      <c r="D51" s="122"/>
      <c r="E51" s="77"/>
      <c r="F51" s="22"/>
      <c r="G51" s="86"/>
      <c r="H51" s="22"/>
      <c r="I51" s="86"/>
      <c r="J51" s="22"/>
      <c r="K51" s="86"/>
      <c r="L51" s="22"/>
      <c r="M51" s="90"/>
      <c r="N51" s="22"/>
      <c r="O51" s="280"/>
      <c r="P51" s="131"/>
      <c r="Q51" s="261"/>
      <c r="R51" s="25"/>
      <c r="S51" s="19">
        <f t="shared" si="5"/>
        <v>0</v>
      </c>
      <c r="T51" s="236"/>
    </row>
    <row r="52" spans="1:20" ht="15" customHeight="1">
      <c r="A52" s="283"/>
      <c r="B52" s="15"/>
      <c r="C52" s="261"/>
      <c r="D52" s="122"/>
      <c r="E52" s="77"/>
      <c r="F52" s="22"/>
      <c r="G52" s="86"/>
      <c r="H52" s="22"/>
      <c r="I52" s="86"/>
      <c r="J52" s="22"/>
      <c r="K52" s="86"/>
      <c r="L52" s="22"/>
      <c r="M52" s="90"/>
      <c r="N52" s="22"/>
      <c r="O52" s="280"/>
      <c r="P52" s="131"/>
      <c r="Q52" s="261"/>
      <c r="R52" s="25"/>
      <c r="S52" s="19">
        <f t="shared" si="5"/>
        <v>0</v>
      </c>
      <c r="T52" s="237"/>
    </row>
    <row r="53" spans="1:20" ht="15" customHeight="1">
      <c r="A53" s="283"/>
      <c r="B53" s="15"/>
      <c r="C53" s="262"/>
      <c r="D53" s="122"/>
      <c r="E53" s="78"/>
      <c r="F53" s="22"/>
      <c r="G53" s="86"/>
      <c r="H53" s="22"/>
      <c r="I53" s="86"/>
      <c r="J53" s="22"/>
      <c r="K53" s="86"/>
      <c r="L53" s="22"/>
      <c r="M53" s="26"/>
      <c r="N53" s="22"/>
      <c r="O53" s="315"/>
      <c r="P53" s="131"/>
      <c r="Q53" s="262"/>
      <c r="R53" s="25"/>
      <c r="S53" s="19">
        <f t="shared" si="5"/>
        <v>0</v>
      </c>
      <c r="T53" s="104"/>
    </row>
    <row r="54" spans="1:20" ht="15" customHeight="1">
      <c r="A54" s="283"/>
      <c r="B54" s="112"/>
      <c r="C54" s="20"/>
      <c r="D54" s="119"/>
      <c r="E54" s="113"/>
      <c r="F54" s="38">
        <f>SUM(F49,F50,F51,F52,F53)</f>
        <v>0</v>
      </c>
      <c r="G54" s="114"/>
      <c r="H54" s="38"/>
      <c r="I54" s="114"/>
      <c r="J54" s="38"/>
      <c r="K54" s="114"/>
      <c r="L54" s="38"/>
      <c r="M54" s="115"/>
      <c r="N54" s="38">
        <f>SUM(N49,N50,N51,N52,N53)</f>
        <v>0</v>
      </c>
      <c r="O54" s="116"/>
      <c r="P54" s="123">
        <f>SUM(P49,P50,P51,P52,P53)</f>
        <v>0</v>
      </c>
      <c r="Q54" s="20"/>
      <c r="R54" s="42"/>
      <c r="S54" s="117"/>
      <c r="T54" s="109"/>
    </row>
    <row r="55" spans="1:20" ht="16.5" customHeight="1" thickBot="1">
      <c r="A55" s="284"/>
      <c r="B55" s="59"/>
      <c r="C55" s="32"/>
      <c r="D55" s="120">
        <f>SUM(D49,D50,D51,D52,D53)</f>
        <v>0</v>
      </c>
      <c r="E55" s="30"/>
      <c r="F55" s="31">
        <f>SUM(F49,F50,F51,F52,F53,F54)</f>
        <v>0</v>
      </c>
      <c r="G55" s="30"/>
      <c r="H55" s="31">
        <f>SUM(H49,H50,H51,H52,H53)</f>
        <v>0</v>
      </c>
      <c r="I55" s="30"/>
      <c r="J55" s="31">
        <f>SUM(J49,J50,J51,J52,J53)</f>
        <v>0</v>
      </c>
      <c r="K55" s="30"/>
      <c r="L55" s="29">
        <f>SUM(L49,L50,L51,L52,L53)</f>
        <v>0</v>
      </c>
      <c r="M55" s="30"/>
      <c r="N55" s="29">
        <f>SUM(N49,N50,N51,N52,N53,N54)</f>
        <v>0</v>
      </c>
      <c r="O55" s="32"/>
      <c r="P55" s="121">
        <f>SUM(P49,P50,P51,P52,P53,P54)</f>
        <v>0</v>
      </c>
      <c r="Q55" s="32"/>
      <c r="R55" s="121">
        <f>SUM(R49,R50,R51,R52,R53)</f>
        <v>0</v>
      </c>
      <c r="S55" s="124">
        <f aca="true" t="shared" si="6" ref="S55:S60">SUM(D55,F55,H55,J55,L55,N55,P55,R55)</f>
        <v>0</v>
      </c>
      <c r="T55" s="29"/>
    </row>
    <row r="56" spans="1:20" ht="15.75" customHeight="1" thickTop="1">
      <c r="A56" s="281"/>
      <c r="B56" s="56"/>
      <c r="C56" s="260"/>
      <c r="D56" s="122"/>
      <c r="E56" s="16"/>
      <c r="F56" s="17"/>
      <c r="G56" s="85"/>
      <c r="H56" s="17"/>
      <c r="I56" s="85"/>
      <c r="J56" s="17"/>
      <c r="K56" s="85"/>
      <c r="L56" s="17"/>
      <c r="M56" s="90"/>
      <c r="N56" s="17"/>
      <c r="O56" s="279"/>
      <c r="P56" s="131"/>
      <c r="Q56" s="260"/>
      <c r="R56" s="18"/>
      <c r="S56" s="48">
        <f t="shared" si="6"/>
        <v>0</v>
      </c>
      <c r="T56" s="9"/>
    </row>
    <row r="57" spans="1:20" ht="15" customHeight="1">
      <c r="A57" s="281"/>
      <c r="B57" s="15"/>
      <c r="C57" s="261"/>
      <c r="D57" s="122"/>
      <c r="E57" s="21"/>
      <c r="F57" s="22"/>
      <c r="G57" s="86"/>
      <c r="H57" s="22"/>
      <c r="I57" s="86"/>
      <c r="J57" s="22"/>
      <c r="K57" s="86"/>
      <c r="L57" s="22"/>
      <c r="M57" s="90"/>
      <c r="N57" s="22"/>
      <c r="O57" s="280"/>
      <c r="P57" s="131"/>
      <c r="Q57" s="261"/>
      <c r="R57" s="25"/>
      <c r="S57" s="19">
        <f t="shared" si="6"/>
        <v>0</v>
      </c>
      <c r="T57" s="244"/>
    </row>
    <row r="58" spans="1:20" ht="15" customHeight="1">
      <c r="A58" s="281"/>
      <c r="B58" s="15"/>
      <c r="C58" s="261"/>
      <c r="D58" s="122"/>
      <c r="E58" s="77"/>
      <c r="F58" s="22"/>
      <c r="G58" s="86"/>
      <c r="H58" s="22"/>
      <c r="I58" s="86"/>
      <c r="J58" s="22"/>
      <c r="K58" s="86"/>
      <c r="L58" s="22"/>
      <c r="M58" s="90"/>
      <c r="N58" s="22"/>
      <c r="O58" s="280"/>
      <c r="P58" s="131"/>
      <c r="Q58" s="261"/>
      <c r="R58" s="25"/>
      <c r="S58" s="19">
        <f t="shared" si="6"/>
        <v>0</v>
      </c>
      <c r="T58" s="236"/>
    </row>
    <row r="59" spans="1:20" ht="15" customHeight="1">
      <c r="A59" s="281"/>
      <c r="B59" s="15"/>
      <c r="C59" s="261"/>
      <c r="D59" s="122"/>
      <c r="E59" s="77"/>
      <c r="F59" s="22"/>
      <c r="G59" s="86"/>
      <c r="H59" s="22"/>
      <c r="I59" s="86"/>
      <c r="J59" s="22"/>
      <c r="K59" s="86"/>
      <c r="L59" s="22"/>
      <c r="M59" s="90"/>
      <c r="N59" s="22"/>
      <c r="O59" s="280"/>
      <c r="P59" s="131"/>
      <c r="Q59" s="261"/>
      <c r="R59" s="25"/>
      <c r="S59" s="19">
        <f t="shared" si="6"/>
        <v>0</v>
      </c>
      <c r="T59" s="237"/>
    </row>
    <row r="60" spans="1:20" ht="15" customHeight="1">
      <c r="A60" s="281"/>
      <c r="B60" s="15"/>
      <c r="C60" s="262"/>
      <c r="D60" s="122"/>
      <c r="E60" s="78"/>
      <c r="F60" s="22"/>
      <c r="G60" s="86"/>
      <c r="H60" s="22"/>
      <c r="I60" s="86"/>
      <c r="J60" s="22"/>
      <c r="K60" s="86"/>
      <c r="L60" s="22"/>
      <c r="M60" s="26"/>
      <c r="N60" s="22"/>
      <c r="O60" s="315"/>
      <c r="P60" s="131"/>
      <c r="Q60" s="262"/>
      <c r="R60" s="25"/>
      <c r="S60" s="19">
        <f t="shared" si="6"/>
        <v>0</v>
      </c>
      <c r="T60" s="105"/>
    </row>
    <row r="61" spans="1:20" ht="15" customHeight="1">
      <c r="A61" s="281"/>
      <c r="B61" s="15"/>
      <c r="C61" s="20"/>
      <c r="D61" s="119"/>
      <c r="E61" s="113"/>
      <c r="F61" s="38">
        <f>SUM(F56,F57,F58,F59,F60)</f>
        <v>0</v>
      </c>
      <c r="G61" s="114"/>
      <c r="H61" s="38"/>
      <c r="I61" s="114"/>
      <c r="J61" s="38"/>
      <c r="K61" s="114"/>
      <c r="L61" s="38"/>
      <c r="M61" s="115"/>
      <c r="N61" s="38">
        <f>SUM(N56,N57,N58,N59,N60)</f>
        <v>0</v>
      </c>
      <c r="O61" s="116"/>
      <c r="P61" s="123">
        <f>SUM(P56,P57,P58,P59,P60)</f>
        <v>0</v>
      </c>
      <c r="Q61" s="20"/>
      <c r="R61" s="42"/>
      <c r="S61" s="117"/>
      <c r="T61" s="109"/>
    </row>
    <row r="62" spans="1:20" ht="16.5" customHeight="1" thickBot="1">
      <c r="A62" s="281"/>
      <c r="B62" s="61"/>
      <c r="C62" s="32"/>
      <c r="D62" s="120">
        <f>SUM(D56,D57,D58,D59,D60)</f>
        <v>0</v>
      </c>
      <c r="E62" s="30"/>
      <c r="F62" s="31">
        <f>SUM(F56,F57,F58,F59,F60,F61)</f>
        <v>0</v>
      </c>
      <c r="G62" s="30"/>
      <c r="H62" s="31">
        <f>SUM(H56,H57,H58,H59,H60)</f>
        <v>0</v>
      </c>
      <c r="I62" s="30"/>
      <c r="J62" s="31">
        <f>SUM(J56,J57,J58,J59,J60)</f>
        <v>0</v>
      </c>
      <c r="K62" s="30"/>
      <c r="L62" s="29">
        <f>SUM(L56,L57,L58,L59,L60)</f>
        <v>0</v>
      </c>
      <c r="M62" s="30"/>
      <c r="N62" s="29">
        <f>SUM(N56,N57,N58,N59,N60,N61)</f>
        <v>0</v>
      </c>
      <c r="O62" s="32"/>
      <c r="P62" s="121">
        <f>SUM(P56,P57,P58,P59,P60,P61)</f>
        <v>0</v>
      </c>
      <c r="Q62" s="32"/>
      <c r="R62" s="121">
        <f>SUM(R56,R57,R58,R59,R60)</f>
        <v>0</v>
      </c>
      <c r="S62" s="124">
        <f aca="true" t="shared" si="7" ref="S62:S67">SUM(D62,F62,H62,J62,L62,N62,P62,R62)</f>
        <v>0</v>
      </c>
      <c r="T62" s="29"/>
    </row>
    <row r="63" spans="1:20" ht="15.75" customHeight="1" thickTop="1">
      <c r="A63" s="257"/>
      <c r="B63" s="15"/>
      <c r="C63" s="260"/>
      <c r="D63" s="122"/>
      <c r="E63" s="16"/>
      <c r="F63" s="17"/>
      <c r="G63" s="85"/>
      <c r="H63" s="17"/>
      <c r="I63" s="85"/>
      <c r="J63" s="17"/>
      <c r="K63" s="85"/>
      <c r="L63" s="17"/>
      <c r="M63" s="90"/>
      <c r="N63" s="17"/>
      <c r="O63" s="279"/>
      <c r="P63" s="131"/>
      <c r="Q63" s="260"/>
      <c r="R63" s="18"/>
      <c r="S63" s="48">
        <f t="shared" si="7"/>
        <v>0</v>
      </c>
      <c r="T63" s="9"/>
    </row>
    <row r="64" spans="1:20" ht="15" customHeight="1">
      <c r="A64" s="258"/>
      <c r="B64" s="15"/>
      <c r="C64" s="261"/>
      <c r="D64" s="122"/>
      <c r="E64" s="21"/>
      <c r="F64" s="22"/>
      <c r="G64" s="86"/>
      <c r="H64" s="22"/>
      <c r="I64" s="86"/>
      <c r="J64" s="22"/>
      <c r="K64" s="86"/>
      <c r="L64" s="22"/>
      <c r="M64" s="90"/>
      <c r="N64" s="22"/>
      <c r="O64" s="280"/>
      <c r="P64" s="131"/>
      <c r="Q64" s="261"/>
      <c r="R64" s="25"/>
      <c r="S64" s="19">
        <f t="shared" si="7"/>
        <v>0</v>
      </c>
      <c r="T64" s="244"/>
    </row>
    <row r="65" spans="1:20" ht="15" customHeight="1">
      <c r="A65" s="258"/>
      <c r="B65" s="15"/>
      <c r="C65" s="261"/>
      <c r="D65" s="122"/>
      <c r="E65" s="77"/>
      <c r="F65" s="22"/>
      <c r="G65" s="86"/>
      <c r="H65" s="22"/>
      <c r="I65" s="86"/>
      <c r="J65" s="22"/>
      <c r="K65" s="86"/>
      <c r="L65" s="22"/>
      <c r="M65" s="90"/>
      <c r="N65" s="22"/>
      <c r="O65" s="280"/>
      <c r="P65" s="131"/>
      <c r="Q65" s="261"/>
      <c r="R65" s="25"/>
      <c r="S65" s="19">
        <f t="shared" si="7"/>
        <v>0</v>
      </c>
      <c r="T65" s="236"/>
    </row>
    <row r="66" spans="1:20" ht="15" customHeight="1">
      <c r="A66" s="258"/>
      <c r="B66" s="15"/>
      <c r="C66" s="261"/>
      <c r="D66" s="122"/>
      <c r="E66" s="77"/>
      <c r="F66" s="22"/>
      <c r="G66" s="86"/>
      <c r="H66" s="22"/>
      <c r="I66" s="86"/>
      <c r="J66" s="22"/>
      <c r="K66" s="86"/>
      <c r="L66" s="22"/>
      <c r="M66" s="90"/>
      <c r="N66" s="22"/>
      <c r="O66" s="280"/>
      <c r="P66" s="131"/>
      <c r="Q66" s="261"/>
      <c r="R66" s="25"/>
      <c r="S66" s="19">
        <f t="shared" si="7"/>
        <v>0</v>
      </c>
      <c r="T66" s="237"/>
    </row>
    <row r="67" spans="1:20" ht="15" customHeight="1">
      <c r="A67" s="258"/>
      <c r="B67" s="15"/>
      <c r="C67" s="262"/>
      <c r="D67" s="122"/>
      <c r="E67" s="78"/>
      <c r="F67" s="22"/>
      <c r="G67" s="86"/>
      <c r="H67" s="22"/>
      <c r="I67" s="86"/>
      <c r="J67" s="22"/>
      <c r="K67" s="86"/>
      <c r="L67" s="22"/>
      <c r="M67" s="26"/>
      <c r="N67" s="22"/>
      <c r="O67" s="315"/>
      <c r="P67" s="131"/>
      <c r="Q67" s="262"/>
      <c r="R67" s="25"/>
      <c r="S67" s="19">
        <f t="shared" si="7"/>
        <v>0</v>
      </c>
      <c r="T67" s="27"/>
    </row>
    <row r="68" spans="1:20" ht="15.75" customHeight="1">
      <c r="A68" s="258"/>
      <c r="B68" s="62"/>
      <c r="C68" s="20"/>
      <c r="D68" s="119"/>
      <c r="E68" s="113"/>
      <c r="F68" s="38">
        <f>SUM(F63,F64,F65,F66,F67)</f>
        <v>0</v>
      </c>
      <c r="G68" s="114"/>
      <c r="H68" s="38"/>
      <c r="I68" s="114"/>
      <c r="J68" s="38"/>
      <c r="K68" s="114"/>
      <c r="L68" s="38"/>
      <c r="M68" s="115"/>
      <c r="N68" s="38">
        <f>SUM(N63,N64,N65,N66,N67)</f>
        <v>0</v>
      </c>
      <c r="O68" s="116"/>
      <c r="P68" s="123">
        <f>SUM(P63,P64,P65,P66,P67)</f>
        <v>0</v>
      </c>
      <c r="Q68" s="20"/>
      <c r="R68" s="42"/>
      <c r="S68" s="117"/>
      <c r="T68" s="109"/>
    </row>
    <row r="69" spans="1:20" ht="16.5" customHeight="1" thickBot="1">
      <c r="A69" s="259"/>
      <c r="B69" s="64"/>
      <c r="C69" s="32"/>
      <c r="D69" s="120">
        <f>SUM(D63,D64,D65,D66,D67)</f>
        <v>0</v>
      </c>
      <c r="E69" s="30"/>
      <c r="F69" s="31">
        <f>SUM(F63,F64,F65,F66,F67,F68)</f>
        <v>0</v>
      </c>
      <c r="G69" s="30"/>
      <c r="H69" s="31">
        <f>SUM(H63,H64,H65,H66,H67)</f>
        <v>0</v>
      </c>
      <c r="I69" s="30"/>
      <c r="J69" s="31">
        <f>SUM(J63,J64,J65,J66,J67)</f>
        <v>0</v>
      </c>
      <c r="K69" s="30"/>
      <c r="L69" s="29">
        <f>SUM(L63,L64,L65,L66,L67)</f>
        <v>0</v>
      </c>
      <c r="M69" s="30"/>
      <c r="N69" s="29">
        <f>SUM(N63,N64,N65,N66,N67,N68)</f>
        <v>0</v>
      </c>
      <c r="O69" s="32"/>
      <c r="P69" s="121">
        <f>SUM(P63,P64,P65,P66,P67,P68)</f>
        <v>0</v>
      </c>
      <c r="Q69" s="32"/>
      <c r="R69" s="121">
        <f>SUM(R63,R64,R65,R66,R67)</f>
        <v>0</v>
      </c>
      <c r="S69" s="124">
        <f aca="true" t="shared" si="8" ref="S69:S74">SUM(D69,F69,H69,J69,L69,N69,P69,R69)</f>
        <v>0</v>
      </c>
      <c r="T69" s="29"/>
    </row>
    <row r="70" spans="1:20" ht="15.75" customHeight="1" thickTop="1">
      <c r="A70" s="324"/>
      <c r="B70" s="65"/>
      <c r="C70" s="260"/>
      <c r="D70" s="122"/>
      <c r="E70" s="16"/>
      <c r="F70" s="17"/>
      <c r="G70" s="85"/>
      <c r="H70" s="17"/>
      <c r="I70" s="85"/>
      <c r="J70" s="17"/>
      <c r="K70" s="85"/>
      <c r="L70" s="17"/>
      <c r="M70" s="90"/>
      <c r="N70" s="17"/>
      <c r="O70" s="279"/>
      <c r="P70" s="131"/>
      <c r="Q70" s="260"/>
      <c r="R70" s="18"/>
      <c r="S70" s="48">
        <f t="shared" si="8"/>
        <v>0</v>
      </c>
      <c r="T70" s="9"/>
    </row>
    <row r="71" spans="1:20" ht="15" customHeight="1">
      <c r="A71" s="325"/>
      <c r="B71" s="65"/>
      <c r="C71" s="261"/>
      <c r="D71" s="122"/>
      <c r="E71" s="21"/>
      <c r="F71" s="22"/>
      <c r="G71" s="86"/>
      <c r="H71" s="22"/>
      <c r="I71" s="86"/>
      <c r="J71" s="22"/>
      <c r="K71" s="86"/>
      <c r="L71" s="22"/>
      <c r="M71" s="90"/>
      <c r="N71" s="22"/>
      <c r="O71" s="280"/>
      <c r="P71" s="131"/>
      <c r="Q71" s="261"/>
      <c r="R71" s="25"/>
      <c r="S71" s="19">
        <f t="shared" si="8"/>
        <v>0</v>
      </c>
      <c r="T71" s="244"/>
    </row>
    <row r="72" spans="1:20" ht="15" customHeight="1">
      <c r="A72" s="325"/>
      <c r="B72" s="65"/>
      <c r="C72" s="261"/>
      <c r="D72" s="122"/>
      <c r="E72" s="77"/>
      <c r="F72" s="22"/>
      <c r="G72" s="86"/>
      <c r="H72" s="22"/>
      <c r="I72" s="86"/>
      <c r="J72" s="22"/>
      <c r="K72" s="86"/>
      <c r="L72" s="22"/>
      <c r="M72" s="90"/>
      <c r="N72" s="22"/>
      <c r="O72" s="280"/>
      <c r="P72" s="131"/>
      <c r="Q72" s="261"/>
      <c r="R72" s="25"/>
      <c r="S72" s="19">
        <f t="shared" si="8"/>
        <v>0</v>
      </c>
      <c r="T72" s="236"/>
    </row>
    <row r="73" spans="1:20" ht="15" customHeight="1">
      <c r="A73" s="325"/>
      <c r="B73" s="65"/>
      <c r="C73" s="261"/>
      <c r="D73" s="122"/>
      <c r="E73" s="77"/>
      <c r="F73" s="22"/>
      <c r="G73" s="86"/>
      <c r="H73" s="22"/>
      <c r="I73" s="86"/>
      <c r="J73" s="22"/>
      <c r="K73" s="86"/>
      <c r="L73" s="22"/>
      <c r="M73" s="90"/>
      <c r="N73" s="22"/>
      <c r="O73" s="280"/>
      <c r="P73" s="131"/>
      <c r="Q73" s="261"/>
      <c r="R73" s="25"/>
      <c r="S73" s="19">
        <f t="shared" si="8"/>
        <v>0</v>
      </c>
      <c r="T73" s="237"/>
    </row>
    <row r="74" spans="1:20" ht="15" customHeight="1">
      <c r="A74" s="325"/>
      <c r="B74" s="65"/>
      <c r="C74" s="262"/>
      <c r="D74" s="122"/>
      <c r="E74" s="78"/>
      <c r="F74" s="22"/>
      <c r="G74" s="86"/>
      <c r="H74" s="22"/>
      <c r="I74" s="86"/>
      <c r="J74" s="22"/>
      <c r="K74" s="86"/>
      <c r="L74" s="22"/>
      <c r="M74" s="26"/>
      <c r="N74" s="22"/>
      <c r="O74" s="315"/>
      <c r="P74" s="131"/>
      <c r="Q74" s="262"/>
      <c r="R74" s="25"/>
      <c r="S74" s="19">
        <f t="shared" si="8"/>
        <v>0</v>
      </c>
      <c r="T74" s="105"/>
    </row>
    <row r="75" spans="1:20" ht="15.75" customHeight="1">
      <c r="A75" s="325"/>
      <c r="B75" s="62"/>
      <c r="C75" s="20"/>
      <c r="D75" s="119"/>
      <c r="E75" s="113"/>
      <c r="F75" s="38">
        <f>SUM(F70,F71,F72,F73,F74)</f>
        <v>0</v>
      </c>
      <c r="G75" s="114"/>
      <c r="H75" s="38"/>
      <c r="I75" s="114"/>
      <c r="J75" s="38"/>
      <c r="K75" s="114"/>
      <c r="L75" s="38"/>
      <c r="M75" s="115"/>
      <c r="N75" s="38">
        <f>SUM(N70,N71,N72,N73,N74)</f>
        <v>0</v>
      </c>
      <c r="O75" s="116"/>
      <c r="P75" s="123">
        <f>SUM(P70,P71,P72,P73,P74)</f>
        <v>0</v>
      </c>
      <c r="Q75" s="20"/>
      <c r="R75" s="42"/>
      <c r="S75" s="117"/>
      <c r="T75" s="109"/>
    </row>
    <row r="76" spans="1:20" ht="16.5" customHeight="1" thickBot="1">
      <c r="A76" s="326"/>
      <c r="B76" s="64"/>
      <c r="C76" s="32"/>
      <c r="D76" s="120">
        <f>SUM(D70,D71,D72,D73,D74)</f>
        <v>0</v>
      </c>
      <c r="E76" s="30"/>
      <c r="F76" s="31">
        <f>SUM(F70,F71,F72,F73,F74,F75)</f>
        <v>0</v>
      </c>
      <c r="G76" s="30"/>
      <c r="H76" s="31">
        <f>SUM(H70,H71,H72,H73,H74)</f>
        <v>0</v>
      </c>
      <c r="I76" s="30"/>
      <c r="J76" s="31">
        <f>SUM(J70,J71,J72,J73,J74)</f>
        <v>0</v>
      </c>
      <c r="K76" s="30"/>
      <c r="L76" s="29">
        <f>SUM(L70,L71,L72,L73,L74)</f>
        <v>0</v>
      </c>
      <c r="M76" s="30"/>
      <c r="N76" s="29">
        <f>SUM(N70,N71,N72,N73,N74,N75)</f>
        <v>0</v>
      </c>
      <c r="O76" s="32"/>
      <c r="P76" s="121">
        <f>SUM(P70,P71,P72,P73,P74,P75)</f>
        <v>0</v>
      </c>
      <c r="Q76" s="32"/>
      <c r="R76" s="121">
        <f>SUM(R70,R71,R72,R73,R74)</f>
        <v>0</v>
      </c>
      <c r="S76" s="124">
        <f aca="true" t="shared" si="9" ref="S76:S81">SUM(D76,F76,H76,J76,L76,N76,P76,R76)</f>
        <v>0</v>
      </c>
      <c r="T76" s="29"/>
    </row>
    <row r="77" spans="1:20" ht="15.75" customHeight="1" thickTop="1">
      <c r="A77" s="270"/>
      <c r="B77" s="33"/>
      <c r="C77" s="260"/>
      <c r="D77" s="122"/>
      <c r="E77" s="16"/>
      <c r="F77" s="17"/>
      <c r="G77" s="85"/>
      <c r="H77" s="17"/>
      <c r="I77" s="85"/>
      <c r="J77" s="17"/>
      <c r="K77" s="85"/>
      <c r="L77" s="17"/>
      <c r="M77" s="90"/>
      <c r="N77" s="17"/>
      <c r="O77" s="279"/>
      <c r="P77" s="131"/>
      <c r="Q77" s="260"/>
      <c r="R77" s="18"/>
      <c r="S77" s="48">
        <f t="shared" si="9"/>
        <v>0</v>
      </c>
      <c r="T77" s="9"/>
    </row>
    <row r="78" spans="1:20" ht="15.75" customHeight="1">
      <c r="A78" s="270"/>
      <c r="B78" s="66"/>
      <c r="C78" s="261"/>
      <c r="D78" s="122"/>
      <c r="E78" s="21"/>
      <c r="F78" s="22"/>
      <c r="G78" s="86"/>
      <c r="H78" s="22"/>
      <c r="I78" s="86"/>
      <c r="J78" s="22"/>
      <c r="K78" s="86"/>
      <c r="L78" s="22"/>
      <c r="M78" s="90"/>
      <c r="N78" s="22"/>
      <c r="O78" s="280"/>
      <c r="P78" s="131"/>
      <c r="Q78" s="261"/>
      <c r="R78" s="25"/>
      <c r="S78" s="19">
        <f t="shared" si="9"/>
        <v>0</v>
      </c>
      <c r="T78" s="244"/>
    </row>
    <row r="79" spans="1:20" ht="15.75" customHeight="1">
      <c r="A79" s="270"/>
      <c r="B79" s="66"/>
      <c r="C79" s="261"/>
      <c r="D79" s="122"/>
      <c r="E79" s="77"/>
      <c r="F79" s="22"/>
      <c r="G79" s="86"/>
      <c r="H79" s="22"/>
      <c r="I79" s="86"/>
      <c r="J79" s="22"/>
      <c r="K79" s="86"/>
      <c r="L79" s="22"/>
      <c r="M79" s="90"/>
      <c r="N79" s="22"/>
      <c r="O79" s="280"/>
      <c r="P79" s="131"/>
      <c r="Q79" s="261"/>
      <c r="R79" s="25"/>
      <c r="S79" s="19">
        <f t="shared" si="9"/>
        <v>0</v>
      </c>
      <c r="T79" s="236"/>
    </row>
    <row r="80" spans="1:20" ht="15" customHeight="1">
      <c r="A80" s="270"/>
      <c r="B80" s="15"/>
      <c r="C80" s="261"/>
      <c r="D80" s="122"/>
      <c r="E80" s="77"/>
      <c r="F80" s="22"/>
      <c r="G80" s="86"/>
      <c r="H80" s="22"/>
      <c r="I80" s="86"/>
      <c r="J80" s="22"/>
      <c r="K80" s="86"/>
      <c r="L80" s="22"/>
      <c r="M80" s="90"/>
      <c r="N80" s="22"/>
      <c r="O80" s="280"/>
      <c r="P80" s="131"/>
      <c r="Q80" s="261"/>
      <c r="R80" s="25"/>
      <c r="S80" s="19">
        <f t="shared" si="9"/>
        <v>0</v>
      </c>
      <c r="T80" s="237"/>
    </row>
    <row r="81" spans="1:20" ht="15" customHeight="1">
      <c r="A81" s="270"/>
      <c r="B81" s="15"/>
      <c r="C81" s="262"/>
      <c r="D81" s="122"/>
      <c r="E81" s="78"/>
      <c r="F81" s="22"/>
      <c r="G81" s="86"/>
      <c r="H81" s="22"/>
      <c r="I81" s="86"/>
      <c r="J81" s="22"/>
      <c r="K81" s="86"/>
      <c r="L81" s="22"/>
      <c r="M81" s="26"/>
      <c r="N81" s="22"/>
      <c r="O81" s="315"/>
      <c r="P81" s="131"/>
      <c r="Q81" s="262"/>
      <c r="R81" s="25"/>
      <c r="S81" s="19">
        <f t="shared" si="9"/>
        <v>0</v>
      </c>
      <c r="T81" s="27"/>
    </row>
    <row r="82" spans="1:20" ht="15.75" customHeight="1">
      <c r="A82" s="270"/>
      <c r="B82" s="62"/>
      <c r="C82" s="20"/>
      <c r="D82" s="119"/>
      <c r="E82" s="113"/>
      <c r="F82" s="38">
        <f>SUM(F77,F78,F79,F80,F81)</f>
        <v>0</v>
      </c>
      <c r="G82" s="114"/>
      <c r="H82" s="38"/>
      <c r="I82" s="114"/>
      <c r="J82" s="38"/>
      <c r="K82" s="114"/>
      <c r="L82" s="38"/>
      <c r="M82" s="115"/>
      <c r="N82" s="38">
        <f>SUM(N77,N78,N79,N80,N81)</f>
        <v>0</v>
      </c>
      <c r="O82" s="116"/>
      <c r="P82" s="123">
        <f>SUM(P77,P78,P79,P80,P81)</f>
        <v>0</v>
      </c>
      <c r="Q82" s="20"/>
      <c r="R82" s="42"/>
      <c r="S82" s="117"/>
      <c r="T82" s="109"/>
    </row>
    <row r="83" spans="1:20" ht="16.5" customHeight="1" thickBot="1">
      <c r="A83" s="270"/>
      <c r="B83" s="64"/>
      <c r="C83" s="32"/>
      <c r="D83" s="120">
        <f>SUM(D77,D78,D79,D80,D81)</f>
        <v>0</v>
      </c>
      <c r="E83" s="30"/>
      <c r="F83" s="31">
        <f>SUM(F77,F78,F79,F80,F81,F82)</f>
        <v>0</v>
      </c>
      <c r="G83" s="30"/>
      <c r="H83" s="31">
        <f>SUM(H77,H78,H79,H80,H81)</f>
        <v>0</v>
      </c>
      <c r="I83" s="30"/>
      <c r="J83" s="31">
        <f>SUM(J77,J78,J79,J80,J81)</f>
        <v>0</v>
      </c>
      <c r="K83" s="30"/>
      <c r="L83" s="29">
        <f>SUM(L77,L78,L79,L80,L81)</f>
        <v>0</v>
      </c>
      <c r="M83" s="30"/>
      <c r="N83" s="29">
        <f>SUM(N77,N78,N79,N80,N81,N82)</f>
        <v>0</v>
      </c>
      <c r="O83" s="32"/>
      <c r="P83" s="121">
        <f>SUM(P77,P78,P79,P80,P81,P82)</f>
        <v>0</v>
      </c>
      <c r="Q83" s="32"/>
      <c r="R83" s="121">
        <f>SUM(R77,R78,R79,R80,R81)</f>
        <v>0</v>
      </c>
      <c r="S83" s="124">
        <f aca="true" t="shared" si="10" ref="S83:S88">SUM(D83,F83,H83,J83,L83,N83,P83,R83)</f>
        <v>0</v>
      </c>
      <c r="T83" s="29"/>
    </row>
    <row r="84" spans="1:20" ht="15.75" customHeight="1" thickTop="1">
      <c r="A84" s="270"/>
      <c r="B84" s="33"/>
      <c r="C84" s="260"/>
      <c r="D84" s="122"/>
      <c r="E84" s="16"/>
      <c r="F84" s="17"/>
      <c r="G84" s="85"/>
      <c r="H84" s="17"/>
      <c r="I84" s="85"/>
      <c r="J84" s="17"/>
      <c r="K84" s="85"/>
      <c r="L84" s="17"/>
      <c r="M84" s="90"/>
      <c r="N84" s="17"/>
      <c r="O84" s="279"/>
      <c r="P84" s="131"/>
      <c r="Q84" s="260"/>
      <c r="R84" s="18"/>
      <c r="S84" s="48">
        <f t="shared" si="10"/>
        <v>0</v>
      </c>
      <c r="T84" s="9"/>
    </row>
    <row r="85" spans="1:20" ht="15" customHeight="1">
      <c r="A85" s="270"/>
      <c r="B85" s="15"/>
      <c r="C85" s="261"/>
      <c r="D85" s="122"/>
      <c r="E85" s="21"/>
      <c r="F85" s="22"/>
      <c r="G85" s="86"/>
      <c r="H85" s="22"/>
      <c r="I85" s="86"/>
      <c r="J85" s="22"/>
      <c r="K85" s="86"/>
      <c r="L85" s="22"/>
      <c r="M85" s="90"/>
      <c r="N85" s="22"/>
      <c r="O85" s="280"/>
      <c r="P85" s="131"/>
      <c r="Q85" s="261"/>
      <c r="R85" s="25"/>
      <c r="S85" s="19">
        <f t="shared" si="10"/>
        <v>0</v>
      </c>
      <c r="T85" s="244"/>
    </row>
    <row r="86" spans="1:20" ht="15" customHeight="1">
      <c r="A86" s="270"/>
      <c r="B86" s="15"/>
      <c r="C86" s="261"/>
      <c r="D86" s="122"/>
      <c r="E86" s="77"/>
      <c r="F86" s="22"/>
      <c r="G86" s="86"/>
      <c r="H86" s="22"/>
      <c r="I86" s="86"/>
      <c r="J86" s="22"/>
      <c r="K86" s="86"/>
      <c r="L86" s="22"/>
      <c r="M86" s="90"/>
      <c r="N86" s="22"/>
      <c r="O86" s="280"/>
      <c r="P86" s="131"/>
      <c r="Q86" s="261"/>
      <c r="R86" s="25"/>
      <c r="S86" s="19">
        <f t="shared" si="10"/>
        <v>0</v>
      </c>
      <c r="T86" s="236"/>
    </row>
    <row r="87" spans="1:20" ht="15" customHeight="1">
      <c r="A87" s="270"/>
      <c r="B87" s="15"/>
      <c r="C87" s="261"/>
      <c r="D87" s="122"/>
      <c r="E87" s="77"/>
      <c r="F87" s="22"/>
      <c r="G87" s="86"/>
      <c r="H87" s="22"/>
      <c r="I87" s="86"/>
      <c r="J87" s="22"/>
      <c r="K87" s="86"/>
      <c r="L87" s="22"/>
      <c r="M87" s="90"/>
      <c r="N87" s="22"/>
      <c r="O87" s="280"/>
      <c r="P87" s="131"/>
      <c r="Q87" s="261"/>
      <c r="R87" s="25"/>
      <c r="S87" s="19">
        <f t="shared" si="10"/>
        <v>0</v>
      </c>
      <c r="T87" s="237"/>
    </row>
    <row r="88" spans="1:20" ht="15" customHeight="1">
      <c r="A88" s="270"/>
      <c r="B88" s="15"/>
      <c r="C88" s="262"/>
      <c r="D88" s="122"/>
      <c r="E88" s="78"/>
      <c r="F88" s="22"/>
      <c r="G88" s="86"/>
      <c r="H88" s="22"/>
      <c r="I88" s="86"/>
      <c r="J88" s="22"/>
      <c r="K88" s="86"/>
      <c r="L88" s="22"/>
      <c r="M88" s="26"/>
      <c r="N88" s="22"/>
      <c r="O88" s="315"/>
      <c r="P88" s="131"/>
      <c r="Q88" s="262"/>
      <c r="R88" s="25"/>
      <c r="S88" s="19">
        <f t="shared" si="10"/>
        <v>0</v>
      </c>
      <c r="T88" s="105"/>
    </row>
    <row r="89" spans="1:20" ht="15" customHeight="1">
      <c r="A89" s="270"/>
      <c r="B89" s="67"/>
      <c r="C89" s="20"/>
      <c r="D89" s="119"/>
      <c r="E89" s="113"/>
      <c r="F89" s="38">
        <f>SUM(F84,F85,F86,F87,F88)</f>
        <v>0</v>
      </c>
      <c r="G89" s="114"/>
      <c r="H89" s="38"/>
      <c r="I89" s="114"/>
      <c r="J89" s="38"/>
      <c r="K89" s="114"/>
      <c r="L89" s="38"/>
      <c r="M89" s="115"/>
      <c r="N89" s="38">
        <f>SUM(N84,N85,N86,N87,N88)</f>
        <v>0</v>
      </c>
      <c r="O89" s="116"/>
      <c r="P89" s="123">
        <f>SUM(P84,P85,P86,P87,P88)</f>
        <v>0</v>
      </c>
      <c r="Q89" s="20"/>
      <c r="R89" s="42"/>
      <c r="S89" s="117"/>
      <c r="T89" s="109"/>
    </row>
    <row r="90" spans="1:20" ht="16.5" customHeight="1" thickBot="1">
      <c r="A90" s="270"/>
      <c r="B90" s="28"/>
      <c r="C90" s="32"/>
      <c r="D90" s="120">
        <f>SUM(D84,D85,D86,D87,D88)</f>
        <v>0</v>
      </c>
      <c r="E90" s="30"/>
      <c r="F90" s="31">
        <f>SUM(F84,F85,F86,F87,F88,F89)</f>
        <v>0</v>
      </c>
      <c r="G90" s="30"/>
      <c r="H90" s="31">
        <f>SUM(H84,H85,H86,H87,H88)</f>
        <v>0</v>
      </c>
      <c r="I90" s="30"/>
      <c r="J90" s="31">
        <f>SUM(J84,J85,J86,J87,J88)</f>
        <v>0</v>
      </c>
      <c r="K90" s="30"/>
      <c r="L90" s="29">
        <f>SUM(L84,L85,L86,L87,L88)</f>
        <v>0</v>
      </c>
      <c r="M90" s="30"/>
      <c r="N90" s="29">
        <f>SUM(N84,N85,N86,N87,N88,N89)</f>
        <v>0</v>
      </c>
      <c r="O90" s="32"/>
      <c r="P90" s="121">
        <f>SUM(P84,P85,P86,P87,P88,P89)</f>
        <v>0</v>
      </c>
      <c r="Q90" s="32"/>
      <c r="R90" s="121">
        <f>SUM(R84,R85,R86,R87,R88)</f>
        <v>0</v>
      </c>
      <c r="S90" s="124">
        <f aca="true" t="shared" si="11" ref="S90:S95">SUM(D90,F90,H90,J90,L90,N90,P90,R90)</f>
        <v>0</v>
      </c>
      <c r="T90" s="29"/>
    </row>
    <row r="91" spans="1:20" ht="15.75" customHeight="1" thickTop="1">
      <c r="A91" s="321"/>
      <c r="B91" s="56"/>
      <c r="C91" s="260"/>
      <c r="D91" s="122"/>
      <c r="E91" s="16"/>
      <c r="F91" s="17"/>
      <c r="G91" s="85"/>
      <c r="H91" s="17"/>
      <c r="I91" s="85"/>
      <c r="J91" s="17"/>
      <c r="K91" s="85"/>
      <c r="L91" s="17"/>
      <c r="M91" s="90"/>
      <c r="N91" s="17"/>
      <c r="O91" s="279"/>
      <c r="P91" s="131"/>
      <c r="Q91" s="260"/>
      <c r="R91" s="18"/>
      <c r="S91" s="48">
        <f t="shared" si="11"/>
        <v>0</v>
      </c>
      <c r="T91" s="9"/>
    </row>
    <row r="92" spans="1:20" ht="15" customHeight="1">
      <c r="A92" s="322"/>
      <c r="B92" s="33"/>
      <c r="C92" s="261"/>
      <c r="D92" s="122"/>
      <c r="E92" s="21"/>
      <c r="F92" s="22"/>
      <c r="G92" s="86"/>
      <c r="H92" s="22"/>
      <c r="I92" s="86"/>
      <c r="J92" s="22"/>
      <c r="K92" s="86"/>
      <c r="L92" s="22"/>
      <c r="M92" s="90"/>
      <c r="N92" s="22"/>
      <c r="O92" s="280"/>
      <c r="P92" s="131"/>
      <c r="Q92" s="261"/>
      <c r="R92" s="25"/>
      <c r="S92" s="19">
        <f t="shared" si="11"/>
        <v>0</v>
      </c>
      <c r="T92" s="244"/>
    </row>
    <row r="93" spans="1:20" ht="15" customHeight="1">
      <c r="A93" s="322"/>
      <c r="B93" s="132"/>
      <c r="C93" s="261"/>
      <c r="D93" s="122"/>
      <c r="E93" s="77"/>
      <c r="F93" s="22"/>
      <c r="G93" s="86"/>
      <c r="H93" s="22"/>
      <c r="I93" s="86"/>
      <c r="J93" s="22"/>
      <c r="K93" s="86"/>
      <c r="L93" s="22"/>
      <c r="M93" s="90"/>
      <c r="N93" s="22"/>
      <c r="O93" s="280"/>
      <c r="P93" s="131"/>
      <c r="Q93" s="261"/>
      <c r="R93" s="25"/>
      <c r="S93" s="19">
        <f t="shared" si="11"/>
        <v>0</v>
      </c>
      <c r="T93" s="236"/>
    </row>
    <row r="94" spans="1:20" ht="15" customHeight="1">
      <c r="A94" s="322"/>
      <c r="B94" s="68"/>
      <c r="C94" s="261"/>
      <c r="D94" s="122"/>
      <c r="E94" s="77"/>
      <c r="F94" s="22"/>
      <c r="G94" s="86"/>
      <c r="H94" s="22"/>
      <c r="I94" s="86"/>
      <c r="J94" s="22"/>
      <c r="K94" s="86"/>
      <c r="L94" s="22"/>
      <c r="M94" s="90"/>
      <c r="N94" s="22"/>
      <c r="O94" s="280"/>
      <c r="P94" s="131"/>
      <c r="Q94" s="261"/>
      <c r="R94" s="25"/>
      <c r="S94" s="19">
        <f t="shared" si="11"/>
        <v>0</v>
      </c>
      <c r="T94" s="237"/>
    </row>
    <row r="95" spans="1:20" ht="15" customHeight="1">
      <c r="A95" s="322"/>
      <c r="B95" s="15"/>
      <c r="C95" s="262"/>
      <c r="D95" s="122"/>
      <c r="E95" s="78"/>
      <c r="F95" s="22"/>
      <c r="G95" s="86"/>
      <c r="H95" s="22"/>
      <c r="I95" s="86"/>
      <c r="J95" s="22"/>
      <c r="K95" s="86"/>
      <c r="L95" s="22"/>
      <c r="M95" s="26"/>
      <c r="N95" s="22"/>
      <c r="O95" s="315"/>
      <c r="P95" s="131"/>
      <c r="Q95" s="262"/>
      <c r="R95" s="25"/>
      <c r="S95" s="19">
        <f t="shared" si="11"/>
        <v>0</v>
      </c>
      <c r="T95" s="27"/>
    </row>
    <row r="96" spans="1:23" ht="15.75" customHeight="1">
      <c r="A96" s="322"/>
      <c r="B96" s="62"/>
      <c r="C96" s="20"/>
      <c r="D96" s="119"/>
      <c r="E96" s="113"/>
      <c r="F96" s="38">
        <f>SUM(F91,F92,F93,F94,F95)</f>
        <v>0</v>
      </c>
      <c r="G96" s="114"/>
      <c r="H96" s="38"/>
      <c r="I96" s="114"/>
      <c r="J96" s="38"/>
      <c r="K96" s="114"/>
      <c r="L96" s="38"/>
      <c r="M96" s="115"/>
      <c r="N96" s="38">
        <f>SUM(N91,N92,N93,N94,N95)</f>
        <v>0</v>
      </c>
      <c r="O96" s="116"/>
      <c r="P96" s="123">
        <f>SUM(P91,P92,P93,P94,P95)</f>
        <v>0</v>
      </c>
      <c r="Q96" s="20"/>
      <c r="R96" s="42"/>
      <c r="S96" s="117"/>
      <c r="T96" s="109"/>
      <c r="W96" s="107"/>
    </row>
    <row r="97" spans="1:23" ht="16.5" customHeight="1" thickBot="1">
      <c r="A97" s="323"/>
      <c r="B97" s="64"/>
      <c r="C97" s="32"/>
      <c r="D97" s="120">
        <f>SUM(D91,D92,D93,D94,D95)</f>
        <v>0</v>
      </c>
      <c r="E97" s="30"/>
      <c r="F97" s="31">
        <f>SUM(F91,F92,F93,F94,F95,F96)</f>
        <v>0</v>
      </c>
      <c r="G97" s="30"/>
      <c r="H97" s="31">
        <f>SUM(H91,H92,H93,H94,H95)</f>
        <v>0</v>
      </c>
      <c r="I97" s="30"/>
      <c r="J97" s="31">
        <f>SUM(J91,J92,J93,J94,J95)</f>
        <v>0</v>
      </c>
      <c r="K97" s="30"/>
      <c r="L97" s="29">
        <f>SUM(L91,L92,L93,L94,L95)</f>
        <v>0</v>
      </c>
      <c r="M97" s="30"/>
      <c r="N97" s="29">
        <f>SUM(N91,N92,N93,N94,N95,N96)</f>
        <v>0</v>
      </c>
      <c r="O97" s="32"/>
      <c r="P97" s="121">
        <f>SUM(P91,P92,P93,P94,P95,P96)</f>
        <v>0</v>
      </c>
      <c r="Q97" s="32"/>
      <c r="R97" s="121">
        <f>SUM(R91,R92,R93,R94,R95)</f>
        <v>0</v>
      </c>
      <c r="S97" s="124">
        <f aca="true" t="shared" si="12" ref="S97:S102">SUM(D97,F97,H97,J97,L97,N97,P97,R97)</f>
        <v>0</v>
      </c>
      <c r="T97" s="29"/>
      <c r="W97" s="107"/>
    </row>
    <row r="98" spans="1:23" ht="15.75" customHeight="1" thickTop="1">
      <c r="A98" s="275"/>
      <c r="B98" s="33"/>
      <c r="C98" s="260"/>
      <c r="D98" s="122"/>
      <c r="E98" s="16"/>
      <c r="F98" s="17"/>
      <c r="G98" s="85"/>
      <c r="H98" s="17"/>
      <c r="I98" s="85"/>
      <c r="J98" s="17"/>
      <c r="K98" s="85"/>
      <c r="L98" s="17"/>
      <c r="M98" s="90"/>
      <c r="N98" s="17"/>
      <c r="O98" s="279"/>
      <c r="P98" s="131"/>
      <c r="Q98" s="260"/>
      <c r="R98" s="18"/>
      <c r="S98" s="48">
        <f t="shared" si="12"/>
        <v>0</v>
      </c>
      <c r="T98" s="9"/>
      <c r="W98" s="108"/>
    </row>
    <row r="99" spans="1:23" ht="15" customHeight="1">
      <c r="A99" s="276"/>
      <c r="B99" s="15"/>
      <c r="C99" s="261"/>
      <c r="D99" s="122"/>
      <c r="E99" s="21"/>
      <c r="F99" s="22"/>
      <c r="G99" s="86"/>
      <c r="H99" s="22"/>
      <c r="I99" s="86"/>
      <c r="J99" s="22"/>
      <c r="K99" s="86"/>
      <c r="L99" s="22"/>
      <c r="M99" s="90"/>
      <c r="N99" s="22"/>
      <c r="O99" s="280"/>
      <c r="P99" s="131"/>
      <c r="Q99" s="261"/>
      <c r="R99" s="25"/>
      <c r="S99" s="19">
        <f t="shared" si="12"/>
        <v>0</v>
      </c>
      <c r="T99" s="313"/>
      <c r="W99" s="108"/>
    </row>
    <row r="100" spans="1:23" ht="15" customHeight="1">
      <c r="A100" s="276"/>
      <c r="B100" s="15"/>
      <c r="C100" s="261"/>
      <c r="D100" s="122"/>
      <c r="E100" s="77"/>
      <c r="F100" s="22"/>
      <c r="G100" s="86"/>
      <c r="H100" s="22"/>
      <c r="I100" s="86"/>
      <c r="J100" s="22"/>
      <c r="K100" s="86"/>
      <c r="L100" s="22"/>
      <c r="M100" s="90"/>
      <c r="N100" s="22"/>
      <c r="O100" s="280"/>
      <c r="P100" s="131"/>
      <c r="Q100" s="261"/>
      <c r="R100" s="25"/>
      <c r="S100" s="19">
        <f t="shared" si="12"/>
        <v>0</v>
      </c>
      <c r="T100" s="320"/>
      <c r="W100" s="108"/>
    </row>
    <row r="101" spans="1:23" ht="15" customHeight="1">
      <c r="A101" s="276"/>
      <c r="B101" s="56"/>
      <c r="C101" s="261"/>
      <c r="D101" s="122"/>
      <c r="E101" s="77"/>
      <c r="F101" s="22"/>
      <c r="G101" s="86"/>
      <c r="H101" s="22"/>
      <c r="I101" s="86"/>
      <c r="J101" s="22"/>
      <c r="K101" s="86"/>
      <c r="L101" s="22"/>
      <c r="M101" s="90"/>
      <c r="N101" s="22"/>
      <c r="O101" s="280"/>
      <c r="P101" s="131"/>
      <c r="Q101" s="261"/>
      <c r="R101" s="25"/>
      <c r="S101" s="19">
        <f t="shared" si="12"/>
        <v>0</v>
      </c>
      <c r="T101" s="314"/>
      <c r="W101" s="108"/>
    </row>
    <row r="102" spans="1:23" ht="15" customHeight="1">
      <c r="A102" s="276"/>
      <c r="B102" s="33"/>
      <c r="C102" s="262"/>
      <c r="D102" s="122"/>
      <c r="E102" s="78"/>
      <c r="F102" s="22"/>
      <c r="G102" s="86"/>
      <c r="H102" s="22"/>
      <c r="I102" s="86"/>
      <c r="J102" s="22"/>
      <c r="K102" s="86"/>
      <c r="L102" s="22"/>
      <c r="M102" s="26"/>
      <c r="N102" s="22"/>
      <c r="O102" s="315"/>
      <c r="P102" s="131"/>
      <c r="Q102" s="262"/>
      <c r="R102" s="25"/>
      <c r="S102" s="19">
        <f t="shared" si="12"/>
        <v>0</v>
      </c>
      <c r="T102" s="27"/>
      <c r="W102" s="108"/>
    </row>
    <row r="103" spans="1:23" ht="15.75" customHeight="1">
      <c r="A103" s="276"/>
      <c r="B103" s="62"/>
      <c r="C103" s="20"/>
      <c r="D103" s="119"/>
      <c r="E103" s="113"/>
      <c r="F103" s="38">
        <f>SUM(F98,F99,F100,F101,F102)</f>
        <v>0</v>
      </c>
      <c r="G103" s="114"/>
      <c r="H103" s="38"/>
      <c r="I103" s="114"/>
      <c r="J103" s="38"/>
      <c r="K103" s="114"/>
      <c r="L103" s="38"/>
      <c r="M103" s="115"/>
      <c r="N103" s="38">
        <f>SUM(N98,N99,N100,N101,N102)</f>
        <v>0</v>
      </c>
      <c r="O103" s="116"/>
      <c r="P103" s="123">
        <f>SUM(P98,P99,P100,P101,P102)</f>
        <v>0</v>
      </c>
      <c r="Q103" s="20"/>
      <c r="R103" s="42"/>
      <c r="S103" s="117"/>
      <c r="T103" s="109"/>
      <c r="W103" s="108"/>
    </row>
    <row r="104" spans="1:23" ht="16.5" customHeight="1" thickBot="1">
      <c r="A104" s="277"/>
      <c r="B104" s="64"/>
      <c r="C104" s="32"/>
      <c r="D104" s="120">
        <f>SUM(D98,D99,D100,D101,D102)</f>
        <v>0</v>
      </c>
      <c r="E104" s="30"/>
      <c r="F104" s="31">
        <f>SUM(F98,F99,F100,F101,F102,F103)</f>
        <v>0</v>
      </c>
      <c r="G104" s="30"/>
      <c r="H104" s="31">
        <f>SUM(H98,H99,H100,H101,H102)</f>
        <v>0</v>
      </c>
      <c r="I104" s="30"/>
      <c r="J104" s="31">
        <f>SUM(J98,J99,J100,J101,J102)</f>
        <v>0</v>
      </c>
      <c r="K104" s="30"/>
      <c r="L104" s="29">
        <f>SUM(L98,L99,L100,L101,L102)</f>
        <v>0</v>
      </c>
      <c r="M104" s="30"/>
      <c r="N104" s="29">
        <f>SUM(N98,N99,N100,N101,N102,N103)</f>
        <v>0</v>
      </c>
      <c r="O104" s="32"/>
      <c r="P104" s="121">
        <f>SUM(P98,P99,P100,P101,P102,P103)</f>
        <v>0</v>
      </c>
      <c r="Q104" s="32"/>
      <c r="R104" s="121">
        <f>SUM(R98,R99,R100,R101,R102)</f>
        <v>0</v>
      </c>
      <c r="S104" s="124">
        <f aca="true" t="shared" si="13" ref="S104:S109">SUM(D104,F104,H104,J104,L104,N104,P104,R104)</f>
        <v>0</v>
      </c>
      <c r="T104" s="29"/>
      <c r="W104" s="106"/>
    </row>
    <row r="105" spans="1:23" ht="15.75" customHeight="1" thickTop="1">
      <c r="A105" s="250"/>
      <c r="B105" s="33"/>
      <c r="C105" s="260"/>
      <c r="D105" s="122"/>
      <c r="E105" s="16"/>
      <c r="F105" s="17"/>
      <c r="G105" s="85"/>
      <c r="H105" s="17"/>
      <c r="I105" s="85"/>
      <c r="J105" s="17"/>
      <c r="K105" s="85"/>
      <c r="L105" s="17"/>
      <c r="M105" s="90"/>
      <c r="N105" s="17"/>
      <c r="O105" s="279"/>
      <c r="P105" s="131"/>
      <c r="Q105" s="260"/>
      <c r="R105" s="18"/>
      <c r="S105" s="48">
        <f t="shared" si="13"/>
        <v>0</v>
      </c>
      <c r="T105" s="9"/>
      <c r="W105" s="106"/>
    </row>
    <row r="106" spans="1:23" ht="15" customHeight="1">
      <c r="A106" s="251"/>
      <c r="B106" s="56"/>
      <c r="C106" s="261"/>
      <c r="D106" s="122"/>
      <c r="E106" s="21"/>
      <c r="F106" s="22"/>
      <c r="G106" s="86"/>
      <c r="H106" s="22"/>
      <c r="I106" s="86"/>
      <c r="J106" s="22"/>
      <c r="K106" s="86"/>
      <c r="L106" s="22"/>
      <c r="M106" s="90"/>
      <c r="N106" s="22"/>
      <c r="O106" s="280"/>
      <c r="P106" s="131"/>
      <c r="Q106" s="261"/>
      <c r="R106" s="25"/>
      <c r="S106" s="19">
        <f t="shared" si="13"/>
        <v>0</v>
      </c>
      <c r="T106" s="244"/>
      <c r="W106" s="106"/>
    </row>
    <row r="107" spans="1:23" ht="15" customHeight="1">
      <c r="A107" s="251"/>
      <c r="B107" s="56"/>
      <c r="C107" s="261"/>
      <c r="D107" s="122"/>
      <c r="E107" s="77"/>
      <c r="F107" s="22"/>
      <c r="G107" s="86"/>
      <c r="H107" s="22"/>
      <c r="I107" s="86"/>
      <c r="J107" s="22"/>
      <c r="K107" s="86"/>
      <c r="L107" s="22"/>
      <c r="M107" s="90"/>
      <c r="N107" s="22"/>
      <c r="O107" s="280"/>
      <c r="P107" s="131"/>
      <c r="Q107" s="261"/>
      <c r="R107" s="25"/>
      <c r="S107" s="19">
        <f t="shared" si="13"/>
        <v>0</v>
      </c>
      <c r="T107" s="236"/>
      <c r="W107" s="106"/>
    </row>
    <row r="108" spans="1:23" ht="15" customHeight="1">
      <c r="A108" s="251"/>
      <c r="B108" s="15"/>
      <c r="C108" s="261"/>
      <c r="D108" s="122"/>
      <c r="E108" s="77"/>
      <c r="F108" s="22"/>
      <c r="G108" s="86"/>
      <c r="H108" s="22"/>
      <c r="I108" s="86"/>
      <c r="J108" s="22"/>
      <c r="K108" s="86"/>
      <c r="L108" s="22"/>
      <c r="M108" s="90"/>
      <c r="N108" s="22"/>
      <c r="O108" s="280"/>
      <c r="P108" s="131"/>
      <c r="Q108" s="261"/>
      <c r="R108" s="25"/>
      <c r="S108" s="19">
        <f t="shared" si="13"/>
        <v>0</v>
      </c>
      <c r="T108" s="237"/>
      <c r="W108" s="106"/>
    </row>
    <row r="109" spans="1:23" ht="15" customHeight="1">
      <c r="A109" s="251"/>
      <c r="B109" s="15"/>
      <c r="C109" s="262"/>
      <c r="D109" s="122"/>
      <c r="E109" s="78"/>
      <c r="F109" s="22"/>
      <c r="G109" s="86"/>
      <c r="H109" s="22"/>
      <c r="I109" s="86"/>
      <c r="J109" s="22"/>
      <c r="K109" s="86"/>
      <c r="L109" s="22"/>
      <c r="M109" s="26"/>
      <c r="N109" s="22"/>
      <c r="O109" s="315"/>
      <c r="P109" s="131"/>
      <c r="Q109" s="262"/>
      <c r="R109" s="25"/>
      <c r="S109" s="19">
        <f t="shared" si="13"/>
        <v>0</v>
      </c>
      <c r="T109" s="27"/>
      <c r="W109" s="106"/>
    </row>
    <row r="110" spans="1:23" ht="15.75" customHeight="1">
      <c r="A110" s="251"/>
      <c r="B110" s="62"/>
      <c r="C110" s="20"/>
      <c r="D110" s="119"/>
      <c r="E110" s="113"/>
      <c r="F110" s="38">
        <f>SUM(F105,F106,F107,F108,F109)</f>
        <v>0</v>
      </c>
      <c r="G110" s="114"/>
      <c r="H110" s="38"/>
      <c r="I110" s="114"/>
      <c r="J110" s="38"/>
      <c r="K110" s="114"/>
      <c r="L110" s="38"/>
      <c r="M110" s="115"/>
      <c r="N110" s="38">
        <f>SUM(N105,N106,N107,N108,N109)</f>
        <v>0</v>
      </c>
      <c r="O110" s="116"/>
      <c r="P110" s="123">
        <f>SUM(P105,P106,P107,P108,P109)</f>
        <v>0</v>
      </c>
      <c r="Q110" s="20"/>
      <c r="R110" s="42"/>
      <c r="S110" s="117"/>
      <c r="T110" s="109"/>
      <c r="W110" s="106"/>
    </row>
    <row r="111" spans="1:20" ht="16.5" customHeight="1" thickBot="1">
      <c r="A111" s="252"/>
      <c r="B111" s="64"/>
      <c r="C111" s="32"/>
      <c r="D111" s="120">
        <f>SUM(D105,D106,D107,D108,D109)</f>
        <v>0</v>
      </c>
      <c r="E111" s="30"/>
      <c r="F111" s="31">
        <f>SUM(F105,F106,F107,F108,F109,F110)</f>
        <v>0</v>
      </c>
      <c r="G111" s="30"/>
      <c r="H111" s="31">
        <f>SUM(H105,H106,H107,H108,H109)</f>
        <v>0</v>
      </c>
      <c r="I111" s="30"/>
      <c r="J111" s="31">
        <f>SUM(J105,J106,J107,J108,J109)</f>
        <v>0</v>
      </c>
      <c r="K111" s="30"/>
      <c r="L111" s="29">
        <f>SUM(L105,L106,L107,L108,L109)</f>
        <v>0</v>
      </c>
      <c r="M111" s="30"/>
      <c r="N111" s="29">
        <f>SUM(N105,N106,N107,N108,N109,N110)</f>
        <v>0</v>
      </c>
      <c r="O111" s="32"/>
      <c r="P111" s="121">
        <f>SUM(P105,P106,P107,P108,P109,P110)</f>
        <v>0</v>
      </c>
      <c r="Q111" s="32"/>
      <c r="R111" s="121">
        <f>SUM(R105,R106,R107,R108,R109)</f>
        <v>0</v>
      </c>
      <c r="S111" s="124">
        <f aca="true" t="shared" si="14" ref="S111:S116">SUM(D111,F111,H111,J111,L111,N111,P111,R111)</f>
        <v>0</v>
      </c>
      <c r="T111" s="29"/>
    </row>
    <row r="112" spans="1:20" ht="15.75" customHeight="1" thickTop="1">
      <c r="A112" s="253"/>
      <c r="B112" s="56"/>
      <c r="C112" s="260"/>
      <c r="D112" s="122"/>
      <c r="E112" s="16"/>
      <c r="F112" s="17"/>
      <c r="G112" s="85"/>
      <c r="H112" s="17"/>
      <c r="I112" s="85"/>
      <c r="J112" s="17"/>
      <c r="K112" s="85"/>
      <c r="L112" s="17"/>
      <c r="M112" s="90"/>
      <c r="N112" s="17"/>
      <c r="O112" s="279"/>
      <c r="P112" s="131"/>
      <c r="Q112" s="260"/>
      <c r="R112" s="18"/>
      <c r="S112" s="48">
        <f t="shared" si="14"/>
        <v>0</v>
      </c>
      <c r="T112" s="9"/>
    </row>
    <row r="113" spans="1:20" ht="15" customHeight="1">
      <c r="A113" s="254"/>
      <c r="B113" s="56"/>
      <c r="C113" s="261"/>
      <c r="D113" s="122"/>
      <c r="E113" s="21"/>
      <c r="F113" s="22"/>
      <c r="G113" s="86"/>
      <c r="H113" s="22"/>
      <c r="I113" s="86"/>
      <c r="J113" s="22"/>
      <c r="K113" s="86"/>
      <c r="L113" s="22"/>
      <c r="M113" s="90"/>
      <c r="N113" s="22"/>
      <c r="O113" s="280"/>
      <c r="P113" s="131"/>
      <c r="Q113" s="261"/>
      <c r="R113" s="25"/>
      <c r="S113" s="19">
        <f t="shared" si="14"/>
        <v>0</v>
      </c>
      <c r="T113" s="244"/>
    </row>
    <row r="114" spans="1:20" ht="15" customHeight="1">
      <c r="A114" s="254"/>
      <c r="B114" s="56"/>
      <c r="C114" s="261"/>
      <c r="D114" s="122"/>
      <c r="E114" s="77"/>
      <c r="F114" s="22"/>
      <c r="G114" s="86"/>
      <c r="H114" s="22"/>
      <c r="I114" s="86"/>
      <c r="J114" s="22"/>
      <c r="K114" s="86"/>
      <c r="L114" s="22"/>
      <c r="M114" s="90"/>
      <c r="N114" s="22"/>
      <c r="O114" s="280"/>
      <c r="P114" s="131"/>
      <c r="Q114" s="261"/>
      <c r="R114" s="25"/>
      <c r="S114" s="19">
        <f t="shared" si="14"/>
        <v>0</v>
      </c>
      <c r="T114" s="236"/>
    </row>
    <row r="115" spans="1:20" ht="15" customHeight="1">
      <c r="A115" s="254"/>
      <c r="B115" s="56"/>
      <c r="C115" s="261"/>
      <c r="D115" s="122"/>
      <c r="E115" s="77"/>
      <c r="F115" s="22"/>
      <c r="G115" s="86"/>
      <c r="H115" s="22"/>
      <c r="I115" s="86"/>
      <c r="J115" s="22"/>
      <c r="K115" s="86"/>
      <c r="L115" s="22"/>
      <c r="M115" s="90"/>
      <c r="N115" s="22"/>
      <c r="O115" s="280"/>
      <c r="P115" s="131"/>
      <c r="Q115" s="261"/>
      <c r="R115" s="25"/>
      <c r="S115" s="19">
        <f t="shared" si="14"/>
        <v>0</v>
      </c>
      <c r="T115" s="237"/>
    </row>
    <row r="116" spans="1:20" ht="15" customHeight="1">
      <c r="A116" s="254"/>
      <c r="B116" s="56"/>
      <c r="C116" s="262"/>
      <c r="D116" s="122"/>
      <c r="E116" s="78"/>
      <c r="F116" s="22"/>
      <c r="G116" s="86"/>
      <c r="H116" s="22"/>
      <c r="I116" s="86"/>
      <c r="J116" s="22"/>
      <c r="K116" s="86"/>
      <c r="L116" s="22"/>
      <c r="M116" s="26"/>
      <c r="N116" s="22"/>
      <c r="O116" s="315"/>
      <c r="P116" s="131"/>
      <c r="Q116" s="262"/>
      <c r="R116" s="25"/>
      <c r="S116" s="19">
        <f t="shared" si="14"/>
        <v>0</v>
      </c>
      <c r="T116" s="27"/>
    </row>
    <row r="117" spans="1:20" ht="15.75" customHeight="1">
      <c r="A117" s="254"/>
      <c r="B117" s="62"/>
      <c r="C117" s="20"/>
      <c r="D117" s="119"/>
      <c r="E117" s="113"/>
      <c r="F117" s="38">
        <f>SUM(F112,F113,F114,F115,F116)</f>
        <v>0</v>
      </c>
      <c r="G117" s="114"/>
      <c r="H117" s="38"/>
      <c r="I117" s="114"/>
      <c r="J117" s="38"/>
      <c r="K117" s="114"/>
      <c r="L117" s="38"/>
      <c r="M117" s="115"/>
      <c r="N117" s="38">
        <f>SUM(N112,N113,N114,N115,N116)</f>
        <v>0</v>
      </c>
      <c r="O117" s="116"/>
      <c r="P117" s="123">
        <f>SUM(P112,P113,P114,P115,P116)</f>
        <v>0</v>
      </c>
      <c r="Q117" s="20"/>
      <c r="R117" s="42"/>
      <c r="S117" s="117"/>
      <c r="T117" s="109"/>
    </row>
    <row r="118" spans="1:20" ht="16.5" customHeight="1" thickBot="1">
      <c r="A118" s="255"/>
      <c r="B118" s="64"/>
      <c r="C118" s="32"/>
      <c r="D118" s="120">
        <f>SUM(D112,D113,D114,D115,D116)</f>
        <v>0</v>
      </c>
      <c r="E118" s="30"/>
      <c r="F118" s="31">
        <f>SUM(F112,F113,F114,F115,F116,F117)</f>
        <v>0</v>
      </c>
      <c r="G118" s="30"/>
      <c r="H118" s="31">
        <f>SUM(H112,H113,H114,H115,H116)</f>
        <v>0</v>
      </c>
      <c r="I118" s="30"/>
      <c r="J118" s="31">
        <f>SUM(J112,J113,J114,J115,J116)</f>
        <v>0</v>
      </c>
      <c r="K118" s="30"/>
      <c r="L118" s="29">
        <f>SUM(L112,L113,L114,L115,L116)</f>
        <v>0</v>
      </c>
      <c r="M118" s="30"/>
      <c r="N118" s="29">
        <f>SUM(N112,N113,N114,N115,N116,N117)</f>
        <v>0</v>
      </c>
      <c r="O118" s="32"/>
      <c r="P118" s="121">
        <f>SUM(P112,P113,P114,P115,P116,P117)</f>
        <v>0</v>
      </c>
      <c r="Q118" s="32"/>
      <c r="R118" s="121">
        <f>SUM(R112,R113,R114,R115,R116)</f>
        <v>0</v>
      </c>
      <c r="S118" s="124">
        <f aca="true" t="shared" si="15" ref="S118:S123">SUM(D118,F118,H118,J118,L118,N118,P118,R118)</f>
        <v>0</v>
      </c>
      <c r="T118" s="29"/>
    </row>
    <row r="119" spans="1:22" ht="15.75" customHeight="1" thickTop="1">
      <c r="A119" s="271"/>
      <c r="B119" s="33"/>
      <c r="C119" s="260"/>
      <c r="D119" s="122"/>
      <c r="E119" s="16"/>
      <c r="F119" s="17"/>
      <c r="G119" s="85"/>
      <c r="H119" s="17"/>
      <c r="I119" s="85"/>
      <c r="J119" s="17"/>
      <c r="K119" s="85"/>
      <c r="L119" s="17"/>
      <c r="M119" s="90"/>
      <c r="N119" s="17"/>
      <c r="O119" s="279"/>
      <c r="P119" s="131"/>
      <c r="Q119" s="260"/>
      <c r="R119" s="18"/>
      <c r="S119" s="48">
        <f t="shared" si="15"/>
        <v>0</v>
      </c>
      <c r="T119" s="9"/>
      <c r="V119" s="101"/>
    </row>
    <row r="120" spans="1:22" ht="15" customHeight="1">
      <c r="A120" s="272"/>
      <c r="B120" s="15"/>
      <c r="C120" s="261"/>
      <c r="D120" s="122"/>
      <c r="E120" s="21"/>
      <c r="F120" s="22"/>
      <c r="G120" s="86"/>
      <c r="H120" s="22"/>
      <c r="I120" s="86"/>
      <c r="J120" s="22"/>
      <c r="K120" s="86"/>
      <c r="L120" s="22"/>
      <c r="M120" s="90"/>
      <c r="N120" s="22"/>
      <c r="O120" s="280"/>
      <c r="P120" s="131"/>
      <c r="Q120" s="261"/>
      <c r="R120" s="25"/>
      <c r="S120" s="19">
        <f t="shared" si="15"/>
        <v>0</v>
      </c>
      <c r="T120" s="244"/>
      <c r="V120" s="101"/>
    </row>
    <row r="121" spans="1:22" ht="15" customHeight="1">
      <c r="A121" s="272"/>
      <c r="B121" s="15"/>
      <c r="C121" s="261"/>
      <c r="D121" s="122"/>
      <c r="E121" s="77"/>
      <c r="F121" s="22"/>
      <c r="G121" s="86"/>
      <c r="H121" s="22"/>
      <c r="I121" s="86"/>
      <c r="J121" s="22"/>
      <c r="K121" s="86"/>
      <c r="L121" s="22"/>
      <c r="M121" s="90"/>
      <c r="N121" s="22"/>
      <c r="O121" s="280"/>
      <c r="P121" s="131"/>
      <c r="Q121" s="261"/>
      <c r="R121" s="25"/>
      <c r="S121" s="19">
        <f t="shared" si="15"/>
        <v>0</v>
      </c>
      <c r="T121" s="236"/>
      <c r="V121" s="101"/>
    </row>
    <row r="122" spans="1:22" ht="15" customHeight="1">
      <c r="A122" s="272"/>
      <c r="B122" s="15"/>
      <c r="C122" s="261"/>
      <c r="D122" s="122"/>
      <c r="E122" s="77"/>
      <c r="F122" s="22"/>
      <c r="G122" s="86"/>
      <c r="H122" s="22"/>
      <c r="I122" s="86"/>
      <c r="J122" s="22"/>
      <c r="K122" s="86"/>
      <c r="L122" s="22"/>
      <c r="M122" s="90"/>
      <c r="N122" s="22"/>
      <c r="O122" s="280"/>
      <c r="P122" s="131"/>
      <c r="Q122" s="261"/>
      <c r="R122" s="25"/>
      <c r="S122" s="19">
        <f t="shared" si="15"/>
        <v>0</v>
      </c>
      <c r="T122" s="237"/>
      <c r="V122" s="101"/>
    </row>
    <row r="123" spans="1:22" ht="15" customHeight="1">
      <c r="A123" s="272"/>
      <c r="B123" s="68"/>
      <c r="C123" s="262"/>
      <c r="D123" s="122"/>
      <c r="E123" s="78"/>
      <c r="F123" s="22"/>
      <c r="G123" s="86"/>
      <c r="H123" s="22"/>
      <c r="I123" s="86"/>
      <c r="J123" s="22"/>
      <c r="K123" s="86"/>
      <c r="L123" s="22"/>
      <c r="M123" s="26"/>
      <c r="N123" s="22"/>
      <c r="O123" s="315"/>
      <c r="P123" s="131"/>
      <c r="Q123" s="262"/>
      <c r="R123" s="25"/>
      <c r="S123" s="19">
        <f t="shared" si="15"/>
        <v>0</v>
      </c>
      <c r="T123" s="27"/>
      <c r="V123" s="101"/>
    </row>
    <row r="124" spans="1:22" ht="15.75" customHeight="1">
      <c r="A124" s="272"/>
      <c r="B124" s="62"/>
      <c r="C124" s="20"/>
      <c r="D124" s="119"/>
      <c r="E124" s="113"/>
      <c r="F124" s="38">
        <f>SUM(F119,F120,F121,F122,F123)</f>
        <v>0</v>
      </c>
      <c r="G124" s="114"/>
      <c r="H124" s="38"/>
      <c r="I124" s="114"/>
      <c r="J124" s="38"/>
      <c r="K124" s="114"/>
      <c r="L124" s="38"/>
      <c r="M124" s="115"/>
      <c r="N124" s="38">
        <f>SUM(N119,N120,N121,N122,N123)</f>
        <v>0</v>
      </c>
      <c r="O124" s="116"/>
      <c r="P124" s="123">
        <f>SUM(P119,P120,P121,P122,P123)</f>
        <v>0</v>
      </c>
      <c r="Q124" s="20"/>
      <c r="R124" s="42"/>
      <c r="S124" s="117"/>
      <c r="T124" s="109"/>
      <c r="V124" s="101"/>
    </row>
    <row r="125" spans="1:24" ht="16.5" customHeight="1" thickBot="1">
      <c r="A125" s="70"/>
      <c r="B125" s="64"/>
      <c r="C125" s="32"/>
      <c r="D125" s="120">
        <f>SUM(D119,D120,D121,D122,D123)</f>
        <v>0</v>
      </c>
      <c r="E125" s="30"/>
      <c r="F125" s="31">
        <f>SUM(F119,F120,F121,F122,F123,F124)</f>
        <v>0</v>
      </c>
      <c r="G125" s="30"/>
      <c r="H125" s="31">
        <f>SUM(H119,H120,H121,H122,H123)</f>
        <v>0</v>
      </c>
      <c r="I125" s="30"/>
      <c r="J125" s="31">
        <f>SUM(J119,J120,J121,J122,J123)</f>
        <v>0</v>
      </c>
      <c r="K125" s="30"/>
      <c r="L125" s="29">
        <f>SUM(L119,L120,L121,L122,L123)</f>
        <v>0</v>
      </c>
      <c r="M125" s="30"/>
      <c r="N125" s="29">
        <f>SUM(N119,N120,N121,N122,N123,N124)</f>
        <v>0</v>
      </c>
      <c r="O125" s="32"/>
      <c r="P125" s="121">
        <f>SUM(P119,P120,P121,P122,P123,P124)</f>
        <v>0</v>
      </c>
      <c r="Q125" s="32"/>
      <c r="R125" s="121">
        <f>SUM(R119,R120,R121,R122,R123)</f>
        <v>0</v>
      </c>
      <c r="S125" s="124">
        <f aca="true" t="shared" si="16" ref="S125:S130">SUM(D125,F125,H125,J125,L125,N125,P125,R125)</f>
        <v>0</v>
      </c>
      <c r="T125" s="29"/>
      <c r="V125" s="101"/>
      <c r="W125" s="100"/>
      <c r="X125" s="101"/>
    </row>
    <row r="126" spans="1:24" ht="15.75" customHeight="1" thickTop="1">
      <c r="A126" s="317"/>
      <c r="B126" s="15"/>
      <c r="C126" s="260"/>
      <c r="D126" s="122"/>
      <c r="E126" s="16"/>
      <c r="F126" s="17"/>
      <c r="G126" s="85"/>
      <c r="H126" s="17"/>
      <c r="I126" s="85"/>
      <c r="J126" s="17"/>
      <c r="K126" s="85"/>
      <c r="L126" s="17"/>
      <c r="M126" s="90"/>
      <c r="N126" s="17"/>
      <c r="O126" s="279"/>
      <c r="P126" s="131"/>
      <c r="Q126" s="260"/>
      <c r="R126" s="18"/>
      <c r="S126" s="48">
        <f t="shared" si="16"/>
        <v>0</v>
      </c>
      <c r="T126" s="9"/>
      <c r="V126" s="101"/>
      <c r="W126" s="100"/>
      <c r="X126" s="101"/>
    </row>
    <row r="127" spans="1:24" ht="15" customHeight="1">
      <c r="A127" s="318"/>
      <c r="B127" s="15"/>
      <c r="C127" s="261"/>
      <c r="D127" s="122"/>
      <c r="E127" s="21"/>
      <c r="F127" s="22"/>
      <c r="G127" s="86"/>
      <c r="H127" s="22"/>
      <c r="I127" s="86"/>
      <c r="J127" s="22"/>
      <c r="K127" s="86"/>
      <c r="L127" s="22"/>
      <c r="M127" s="90"/>
      <c r="N127" s="22"/>
      <c r="O127" s="280"/>
      <c r="P127" s="131"/>
      <c r="Q127" s="261"/>
      <c r="R127" s="25"/>
      <c r="S127" s="19">
        <f t="shared" si="16"/>
        <v>0</v>
      </c>
      <c r="T127" s="244"/>
      <c r="V127" s="101"/>
      <c r="W127" s="100"/>
      <c r="X127" s="101"/>
    </row>
    <row r="128" spans="1:24" ht="15" customHeight="1">
      <c r="A128" s="318"/>
      <c r="B128" s="15"/>
      <c r="C128" s="261"/>
      <c r="D128" s="122"/>
      <c r="E128" s="77"/>
      <c r="F128" s="22"/>
      <c r="G128" s="86"/>
      <c r="H128" s="22"/>
      <c r="I128" s="86"/>
      <c r="J128" s="22"/>
      <c r="K128" s="86"/>
      <c r="L128" s="22"/>
      <c r="M128" s="90"/>
      <c r="N128" s="22"/>
      <c r="O128" s="280"/>
      <c r="P128" s="131"/>
      <c r="Q128" s="261"/>
      <c r="R128" s="25"/>
      <c r="S128" s="19">
        <f t="shared" si="16"/>
        <v>0</v>
      </c>
      <c r="T128" s="236"/>
      <c r="V128" s="101"/>
      <c r="W128" s="100"/>
      <c r="X128" s="101"/>
    </row>
    <row r="129" spans="1:24" ht="15" customHeight="1">
      <c r="A129" s="318"/>
      <c r="B129" s="56"/>
      <c r="C129" s="261"/>
      <c r="D129" s="122"/>
      <c r="E129" s="77"/>
      <c r="F129" s="22"/>
      <c r="G129" s="86"/>
      <c r="H129" s="22"/>
      <c r="I129" s="86"/>
      <c r="J129" s="22"/>
      <c r="K129" s="86"/>
      <c r="L129" s="22"/>
      <c r="M129" s="90"/>
      <c r="N129" s="22"/>
      <c r="O129" s="280"/>
      <c r="P129" s="131"/>
      <c r="Q129" s="261"/>
      <c r="R129" s="25"/>
      <c r="S129" s="19">
        <f t="shared" si="16"/>
        <v>0</v>
      </c>
      <c r="T129" s="237"/>
      <c r="V129" s="101"/>
      <c r="W129" s="100"/>
      <c r="X129" s="101"/>
    </row>
    <row r="130" spans="1:24" ht="15" customHeight="1">
      <c r="A130" s="318"/>
      <c r="B130" s="74"/>
      <c r="C130" s="262"/>
      <c r="D130" s="122"/>
      <c r="E130" s="78"/>
      <c r="F130" s="22"/>
      <c r="G130" s="86"/>
      <c r="H130" s="22"/>
      <c r="I130" s="86"/>
      <c r="J130" s="22"/>
      <c r="K130" s="86"/>
      <c r="L130" s="22"/>
      <c r="M130" s="26"/>
      <c r="N130" s="22"/>
      <c r="O130" s="315"/>
      <c r="P130" s="131"/>
      <c r="Q130" s="262"/>
      <c r="R130" s="25"/>
      <c r="S130" s="19">
        <f t="shared" si="16"/>
        <v>0</v>
      </c>
      <c r="T130" s="27"/>
      <c r="V130" s="101"/>
      <c r="W130" s="100"/>
      <c r="X130" s="101"/>
    </row>
    <row r="131" spans="1:24" ht="15.75" customHeight="1">
      <c r="A131" s="318"/>
      <c r="B131" s="62"/>
      <c r="C131" s="20"/>
      <c r="D131" s="119"/>
      <c r="E131" s="113"/>
      <c r="F131" s="38">
        <f>SUM(F126,F127,F128,F129,F130)</f>
        <v>0</v>
      </c>
      <c r="G131" s="114"/>
      <c r="H131" s="38"/>
      <c r="I131" s="114"/>
      <c r="J131" s="38"/>
      <c r="K131" s="114"/>
      <c r="L131" s="38"/>
      <c r="M131" s="115"/>
      <c r="N131" s="38">
        <f>SUM(N126,N127,N128,N129,N130)</f>
        <v>0</v>
      </c>
      <c r="O131" s="116"/>
      <c r="P131" s="123">
        <f>SUM(P126,P127,P128,P129,P130)</f>
        <v>0</v>
      </c>
      <c r="Q131" s="20"/>
      <c r="R131" s="42"/>
      <c r="S131" s="117"/>
      <c r="T131" s="109"/>
      <c r="V131" s="101"/>
      <c r="W131" s="100"/>
      <c r="X131" s="101"/>
    </row>
    <row r="132" spans="1:24" ht="16.5" customHeight="1" thickBot="1">
      <c r="A132" s="319"/>
      <c r="B132" s="64"/>
      <c r="C132" s="32"/>
      <c r="D132" s="120">
        <f>SUM(D126,D127,D128,D129,D130)</f>
        <v>0</v>
      </c>
      <c r="E132" s="30"/>
      <c r="F132" s="31">
        <f>SUM(F126,F127,F128,F129,F130,F131)</f>
        <v>0</v>
      </c>
      <c r="G132" s="30"/>
      <c r="H132" s="31">
        <f>SUM(H126,H127,H128,H129,H130)</f>
        <v>0</v>
      </c>
      <c r="I132" s="30"/>
      <c r="J132" s="31">
        <f>SUM(J126,J127,J128,J129,J130)</f>
        <v>0</v>
      </c>
      <c r="K132" s="30"/>
      <c r="L132" s="29">
        <f>SUM(L126,L127,L128,L129,L130)</f>
        <v>0</v>
      </c>
      <c r="M132" s="30"/>
      <c r="N132" s="29">
        <f>SUM(N126,N127,N128,N129,N130,N131)</f>
        <v>0</v>
      </c>
      <c r="O132" s="32"/>
      <c r="P132" s="121">
        <f>SUM(P126,P127,P128,P129,P130,P131)</f>
        <v>0</v>
      </c>
      <c r="Q132" s="32"/>
      <c r="R132" s="121">
        <f>SUM(R126,R127,R128,R129,R130)</f>
        <v>0</v>
      </c>
      <c r="S132" s="124">
        <f aca="true" t="shared" si="17" ref="S132:S137">SUM(D132,F132,H132,J132,L132,N132,P132,R132)</f>
        <v>0</v>
      </c>
      <c r="T132" s="29"/>
      <c r="V132" s="101"/>
      <c r="W132" s="100"/>
      <c r="X132" s="101"/>
    </row>
    <row r="133" spans="1:24" ht="15.75" customHeight="1" thickTop="1">
      <c r="A133" s="268"/>
      <c r="B133" s="15"/>
      <c r="C133" s="260"/>
      <c r="D133" s="122"/>
      <c r="E133" s="16"/>
      <c r="F133" s="17"/>
      <c r="G133" s="85"/>
      <c r="H133" s="17"/>
      <c r="I133" s="85"/>
      <c r="J133" s="17"/>
      <c r="K133" s="85"/>
      <c r="L133" s="17"/>
      <c r="M133" s="90"/>
      <c r="N133" s="17"/>
      <c r="O133" s="279"/>
      <c r="P133" s="131"/>
      <c r="Q133" s="260"/>
      <c r="R133" s="18"/>
      <c r="S133" s="48">
        <f t="shared" si="17"/>
        <v>0</v>
      </c>
      <c r="T133" s="235"/>
      <c r="V133" s="101"/>
      <c r="W133" s="100"/>
      <c r="X133" s="101"/>
    </row>
    <row r="134" spans="1:24" ht="15" customHeight="1">
      <c r="A134" s="258"/>
      <c r="B134" s="56"/>
      <c r="C134" s="261"/>
      <c r="D134" s="122"/>
      <c r="E134" s="21"/>
      <c r="F134" s="22"/>
      <c r="G134" s="86"/>
      <c r="H134" s="22"/>
      <c r="I134" s="86"/>
      <c r="J134" s="22"/>
      <c r="K134" s="86"/>
      <c r="L134" s="22"/>
      <c r="M134" s="90"/>
      <c r="N134" s="22"/>
      <c r="O134" s="280"/>
      <c r="P134" s="131"/>
      <c r="Q134" s="261"/>
      <c r="R134" s="25"/>
      <c r="S134" s="19">
        <f t="shared" si="17"/>
        <v>0</v>
      </c>
      <c r="T134" s="236"/>
      <c r="V134" s="101"/>
      <c r="W134" s="100"/>
      <c r="X134" s="101"/>
    </row>
    <row r="135" spans="1:24" ht="15" customHeight="1">
      <c r="A135" s="258"/>
      <c r="B135" s="75"/>
      <c r="C135" s="261"/>
      <c r="D135" s="122"/>
      <c r="E135" s="77"/>
      <c r="F135" s="22"/>
      <c r="G135" s="86"/>
      <c r="H135" s="22"/>
      <c r="I135" s="86"/>
      <c r="J135" s="22"/>
      <c r="K135" s="86"/>
      <c r="L135" s="22"/>
      <c r="M135" s="90"/>
      <c r="N135" s="22"/>
      <c r="O135" s="280"/>
      <c r="P135" s="131"/>
      <c r="Q135" s="261"/>
      <c r="R135" s="25"/>
      <c r="S135" s="19">
        <f t="shared" si="17"/>
        <v>0</v>
      </c>
      <c r="T135" s="236"/>
      <c r="V135" s="101"/>
      <c r="W135" s="100"/>
      <c r="X135" s="101"/>
    </row>
    <row r="136" spans="1:24" ht="15" customHeight="1">
      <c r="A136" s="258"/>
      <c r="B136" s="33"/>
      <c r="C136" s="261"/>
      <c r="D136" s="122"/>
      <c r="E136" s="77"/>
      <c r="F136" s="22"/>
      <c r="G136" s="86"/>
      <c r="H136" s="22"/>
      <c r="I136" s="86"/>
      <c r="J136" s="22"/>
      <c r="K136" s="86"/>
      <c r="L136" s="22"/>
      <c r="M136" s="90"/>
      <c r="N136" s="22"/>
      <c r="O136" s="280"/>
      <c r="P136" s="131"/>
      <c r="Q136" s="261"/>
      <c r="R136" s="25"/>
      <c r="S136" s="19">
        <f t="shared" si="17"/>
        <v>0</v>
      </c>
      <c r="T136" s="237"/>
      <c r="V136" s="101"/>
      <c r="W136" s="100"/>
      <c r="X136" s="101"/>
    </row>
    <row r="137" spans="1:24" ht="15" customHeight="1">
      <c r="A137" s="258"/>
      <c r="B137" s="56"/>
      <c r="C137" s="262"/>
      <c r="D137" s="122"/>
      <c r="E137" s="78"/>
      <c r="F137" s="22"/>
      <c r="G137" s="86"/>
      <c r="H137" s="22"/>
      <c r="I137" s="86"/>
      <c r="J137" s="22"/>
      <c r="K137" s="86"/>
      <c r="L137" s="22"/>
      <c r="M137" s="26"/>
      <c r="N137" s="22"/>
      <c r="O137" s="315"/>
      <c r="P137" s="131"/>
      <c r="Q137" s="262"/>
      <c r="R137" s="25"/>
      <c r="S137" s="19">
        <f t="shared" si="17"/>
        <v>0</v>
      </c>
      <c r="T137" s="27"/>
      <c r="V137" s="101"/>
      <c r="W137" s="100"/>
      <c r="X137" s="101"/>
    </row>
    <row r="138" spans="1:25" ht="15.75" customHeight="1">
      <c r="A138" s="258"/>
      <c r="B138" s="62"/>
      <c r="C138" s="20"/>
      <c r="D138" s="119"/>
      <c r="E138" s="113"/>
      <c r="F138" s="38">
        <f>SUM(F133,F134,F135,F136,F137)</f>
        <v>0</v>
      </c>
      <c r="G138" s="114"/>
      <c r="H138" s="38"/>
      <c r="I138" s="114"/>
      <c r="J138" s="38"/>
      <c r="K138" s="114"/>
      <c r="L138" s="38"/>
      <c r="M138" s="115"/>
      <c r="N138" s="38">
        <f>SUM(N133,N134,N135,N136,N137)</f>
        <v>0</v>
      </c>
      <c r="O138" s="116"/>
      <c r="P138" s="123">
        <f>SUM(P133,P134,P135,P136,P137)</f>
        <v>0</v>
      </c>
      <c r="Q138" s="20"/>
      <c r="R138" s="42"/>
      <c r="S138" s="117"/>
      <c r="T138" s="109"/>
      <c r="V138" s="101"/>
      <c r="W138" s="100"/>
      <c r="X138" s="101"/>
      <c r="Y138" s="101"/>
    </row>
    <row r="139" spans="1:25" ht="16.5" customHeight="1" thickBot="1">
      <c r="A139" s="259"/>
      <c r="B139" s="64"/>
      <c r="C139" s="32"/>
      <c r="D139" s="120">
        <f>SUM(D133,D134,D135,D136,D137)</f>
        <v>0</v>
      </c>
      <c r="E139" s="30"/>
      <c r="F139" s="31">
        <f>SUM(F133,F134,F135,F136,F137,F138)</f>
        <v>0</v>
      </c>
      <c r="G139" s="30"/>
      <c r="H139" s="31">
        <f>SUM(H133,H134,H135,H136,H137)</f>
        <v>0</v>
      </c>
      <c r="I139" s="30"/>
      <c r="J139" s="31">
        <f>SUM(J133,J134,J135,J136,J137)</f>
        <v>0</v>
      </c>
      <c r="K139" s="30"/>
      <c r="L139" s="29">
        <f>SUM(L133,L134,L135,L136,L137)</f>
        <v>0</v>
      </c>
      <c r="M139" s="30"/>
      <c r="N139" s="29">
        <f>SUM(N133,N134,N135,N136,N137,N138)</f>
        <v>0</v>
      </c>
      <c r="O139" s="32"/>
      <c r="P139" s="121">
        <f>SUM(P133,P134,P135,P136,P137,P138)</f>
        <v>0</v>
      </c>
      <c r="Q139" s="32"/>
      <c r="R139" s="121">
        <f>SUM(R133,R134,R135,R136,R137)</f>
        <v>0</v>
      </c>
      <c r="S139" s="124">
        <f aca="true" t="shared" si="18" ref="S139:S144">SUM(D139,F139,H139,J139,L139,N139,P139,R139)</f>
        <v>0</v>
      </c>
      <c r="T139" s="29"/>
      <c r="V139" s="101"/>
      <c r="W139" s="100"/>
      <c r="X139" s="101"/>
      <c r="Y139" s="101"/>
    </row>
    <row r="140" spans="1:25" ht="15.75" customHeight="1" thickTop="1">
      <c r="A140" s="257"/>
      <c r="B140" s="75"/>
      <c r="C140" s="260"/>
      <c r="D140" s="122"/>
      <c r="E140" s="16"/>
      <c r="F140" s="17"/>
      <c r="G140" s="85"/>
      <c r="H140" s="17"/>
      <c r="I140" s="85"/>
      <c r="J140" s="17"/>
      <c r="K140" s="85"/>
      <c r="L140" s="17"/>
      <c r="M140" s="90"/>
      <c r="N140" s="17"/>
      <c r="O140" s="279"/>
      <c r="P140" s="131"/>
      <c r="Q140" s="260"/>
      <c r="R140" s="18"/>
      <c r="S140" s="48">
        <f t="shared" si="18"/>
        <v>0</v>
      </c>
      <c r="T140" s="9"/>
      <c r="V140" s="101"/>
      <c r="W140" s="100"/>
      <c r="X140" s="101"/>
      <c r="Y140" s="101"/>
    </row>
    <row r="141" spans="1:25" ht="15" customHeight="1">
      <c r="A141" s="258"/>
      <c r="B141" s="15"/>
      <c r="C141" s="261"/>
      <c r="D141" s="122"/>
      <c r="E141" s="21"/>
      <c r="F141" s="22"/>
      <c r="G141" s="86"/>
      <c r="H141" s="22"/>
      <c r="I141" s="86"/>
      <c r="J141" s="22"/>
      <c r="K141" s="86"/>
      <c r="L141" s="22"/>
      <c r="M141" s="90"/>
      <c r="N141" s="22"/>
      <c r="O141" s="280"/>
      <c r="P141" s="131"/>
      <c r="Q141" s="261"/>
      <c r="R141" s="25"/>
      <c r="S141" s="19">
        <f t="shared" si="18"/>
        <v>0</v>
      </c>
      <c r="T141" s="244"/>
      <c r="V141" s="101"/>
      <c r="W141" s="100"/>
      <c r="X141" s="101"/>
      <c r="Y141" s="101"/>
    </row>
    <row r="142" spans="1:25" ht="15" customHeight="1">
      <c r="A142" s="258"/>
      <c r="B142" s="33"/>
      <c r="C142" s="261"/>
      <c r="D142" s="122"/>
      <c r="E142" s="77"/>
      <c r="F142" s="22"/>
      <c r="G142" s="86"/>
      <c r="H142" s="22"/>
      <c r="I142" s="86"/>
      <c r="J142" s="22"/>
      <c r="K142" s="86"/>
      <c r="L142" s="22"/>
      <c r="M142" s="90"/>
      <c r="N142" s="22"/>
      <c r="O142" s="280"/>
      <c r="P142" s="131"/>
      <c r="Q142" s="261"/>
      <c r="R142" s="25"/>
      <c r="S142" s="19">
        <f t="shared" si="18"/>
        <v>0</v>
      </c>
      <c r="T142" s="236"/>
      <c r="V142" s="101"/>
      <c r="W142" s="100"/>
      <c r="X142" s="101"/>
      <c r="Y142" s="101"/>
    </row>
    <row r="143" spans="1:25" ht="15" customHeight="1">
      <c r="A143" s="258"/>
      <c r="B143" s="33"/>
      <c r="C143" s="261"/>
      <c r="D143" s="122"/>
      <c r="E143" s="77"/>
      <c r="F143" s="22"/>
      <c r="G143" s="86"/>
      <c r="H143" s="22"/>
      <c r="I143" s="86"/>
      <c r="J143" s="22"/>
      <c r="K143" s="86"/>
      <c r="L143" s="22"/>
      <c r="M143" s="90"/>
      <c r="N143" s="22"/>
      <c r="O143" s="280"/>
      <c r="P143" s="131"/>
      <c r="Q143" s="261"/>
      <c r="R143" s="25"/>
      <c r="S143" s="19">
        <f t="shared" si="18"/>
        <v>0</v>
      </c>
      <c r="T143" s="237"/>
      <c r="V143" s="101"/>
      <c r="W143" s="100"/>
      <c r="X143" s="101"/>
      <c r="Y143" s="101"/>
    </row>
    <row r="144" spans="1:25" ht="15" customHeight="1">
      <c r="A144" s="258"/>
      <c r="B144" s="15"/>
      <c r="C144" s="262"/>
      <c r="D144" s="122"/>
      <c r="E144" s="78"/>
      <c r="F144" s="22"/>
      <c r="G144" s="86"/>
      <c r="H144" s="22"/>
      <c r="I144" s="86"/>
      <c r="J144" s="22"/>
      <c r="K144" s="86"/>
      <c r="L144" s="22"/>
      <c r="M144" s="26"/>
      <c r="N144" s="22"/>
      <c r="O144" s="315"/>
      <c r="P144" s="131"/>
      <c r="Q144" s="262"/>
      <c r="R144" s="25"/>
      <c r="S144" s="19">
        <f t="shared" si="18"/>
        <v>0</v>
      </c>
      <c r="T144" s="27"/>
      <c r="V144" s="101"/>
      <c r="W144" s="100"/>
      <c r="X144" s="101"/>
      <c r="Y144" s="101"/>
    </row>
    <row r="145" spans="1:25" ht="15.75" customHeight="1">
      <c r="A145" s="258"/>
      <c r="B145" s="67"/>
      <c r="C145" s="20"/>
      <c r="D145" s="119"/>
      <c r="E145" s="113"/>
      <c r="F145" s="38">
        <f>SUM(F140,F141,F142,F143,F144)</f>
        <v>0</v>
      </c>
      <c r="G145" s="114"/>
      <c r="H145" s="38"/>
      <c r="I145" s="114"/>
      <c r="J145" s="38"/>
      <c r="K145" s="114"/>
      <c r="L145" s="38"/>
      <c r="M145" s="115"/>
      <c r="N145" s="38">
        <f>SUM(N140,N141,N142,N143,N144)</f>
        <v>0</v>
      </c>
      <c r="O145" s="116"/>
      <c r="P145" s="123">
        <f>SUM(P140,P141,P142,P143,P144)</f>
        <v>0</v>
      </c>
      <c r="Q145" s="20"/>
      <c r="R145" s="42"/>
      <c r="S145" s="117"/>
      <c r="T145" s="109"/>
      <c r="V145" s="101"/>
      <c r="W145" s="100"/>
      <c r="X145" s="101"/>
      <c r="Y145" s="101"/>
    </row>
    <row r="146" spans="1:25" ht="17.25" customHeight="1" thickBot="1">
      <c r="A146" s="259"/>
      <c r="B146" s="64"/>
      <c r="C146" s="32"/>
      <c r="D146" s="120">
        <f>SUM(D140,D141,D142,D143,D144)</f>
        <v>0</v>
      </c>
      <c r="E146" s="30"/>
      <c r="F146" s="31">
        <f>SUM(F140,F141,F142,F143,F144,F145)</f>
        <v>0</v>
      </c>
      <c r="G146" s="30"/>
      <c r="H146" s="31">
        <f>SUM(H140,H141,H142,H143,H144)</f>
        <v>0</v>
      </c>
      <c r="I146" s="30"/>
      <c r="J146" s="31">
        <f>SUM(J140,J141,J142,J143,J144)</f>
        <v>0</v>
      </c>
      <c r="K146" s="30"/>
      <c r="L146" s="29">
        <f>SUM(L140,L141,L142,L143,L144)</f>
        <v>0</v>
      </c>
      <c r="M146" s="30"/>
      <c r="N146" s="29">
        <f>SUM(N140,N141,N142,N143,N144,N145)</f>
        <v>0</v>
      </c>
      <c r="O146" s="32"/>
      <c r="P146" s="121">
        <f>SUM(P140,P141,P142,P143,P144,P145)</f>
        <v>0</v>
      </c>
      <c r="Q146" s="32"/>
      <c r="R146" s="121">
        <f>SUM(R140,R141,R142,R143,R144)</f>
        <v>0</v>
      </c>
      <c r="S146" s="124">
        <f aca="true" t="shared" si="19" ref="S146:S151">SUM(D146,F146,H146,J146,L146,N146,P146,R146)</f>
        <v>0</v>
      </c>
      <c r="T146" s="29"/>
      <c r="V146" s="101"/>
      <c r="W146" s="100"/>
      <c r="X146" s="101"/>
      <c r="Y146" s="101"/>
    </row>
    <row r="147" spans="1:25" ht="15.75" customHeight="1" thickTop="1">
      <c r="A147" s="269"/>
      <c r="B147" s="75"/>
      <c r="C147" s="260"/>
      <c r="D147" s="122"/>
      <c r="E147" s="16"/>
      <c r="F147" s="17"/>
      <c r="G147" s="85"/>
      <c r="H147" s="17"/>
      <c r="I147" s="85"/>
      <c r="J147" s="17"/>
      <c r="K147" s="85"/>
      <c r="L147" s="17"/>
      <c r="M147" s="90"/>
      <c r="N147" s="17"/>
      <c r="O147" s="279"/>
      <c r="P147" s="131"/>
      <c r="Q147" s="260"/>
      <c r="R147" s="18"/>
      <c r="S147" s="48">
        <f t="shared" si="19"/>
        <v>0</v>
      </c>
      <c r="T147" s="9"/>
      <c r="V147" s="101"/>
      <c r="W147" s="100"/>
      <c r="X147" s="101"/>
      <c r="Y147" s="101"/>
    </row>
    <row r="148" spans="1:25" ht="15" customHeight="1">
      <c r="A148" s="269"/>
      <c r="B148" s="56"/>
      <c r="C148" s="261"/>
      <c r="D148" s="122"/>
      <c r="E148" s="21"/>
      <c r="F148" s="22"/>
      <c r="G148" s="86"/>
      <c r="H148" s="22"/>
      <c r="I148" s="86"/>
      <c r="J148" s="22"/>
      <c r="K148" s="86"/>
      <c r="L148" s="22"/>
      <c r="M148" s="90"/>
      <c r="N148" s="22"/>
      <c r="O148" s="280"/>
      <c r="P148" s="131"/>
      <c r="Q148" s="261"/>
      <c r="R148" s="25"/>
      <c r="S148" s="19">
        <f t="shared" si="19"/>
        <v>0</v>
      </c>
      <c r="T148" s="244"/>
      <c r="V148" s="101"/>
      <c r="W148" s="100"/>
      <c r="X148" s="101"/>
      <c r="Y148" s="101"/>
    </row>
    <row r="149" spans="1:25" ht="15" customHeight="1">
      <c r="A149" s="269"/>
      <c r="B149" s="56"/>
      <c r="C149" s="261"/>
      <c r="D149" s="122"/>
      <c r="E149" s="77"/>
      <c r="F149" s="22"/>
      <c r="G149" s="86"/>
      <c r="H149" s="22"/>
      <c r="I149" s="86"/>
      <c r="J149" s="22"/>
      <c r="K149" s="86"/>
      <c r="L149" s="22"/>
      <c r="M149" s="90"/>
      <c r="N149" s="22"/>
      <c r="O149" s="280"/>
      <c r="P149" s="131"/>
      <c r="Q149" s="261"/>
      <c r="R149" s="25"/>
      <c r="S149" s="19">
        <f t="shared" si="19"/>
        <v>0</v>
      </c>
      <c r="T149" s="236"/>
      <c r="V149" s="101"/>
      <c r="W149" s="100"/>
      <c r="X149" s="101"/>
      <c r="Y149" s="101"/>
    </row>
    <row r="150" spans="1:25" ht="15" customHeight="1">
      <c r="A150" s="269"/>
      <c r="B150" s="15"/>
      <c r="C150" s="261"/>
      <c r="D150" s="122"/>
      <c r="E150" s="77"/>
      <c r="F150" s="22"/>
      <c r="G150" s="86"/>
      <c r="H150" s="22"/>
      <c r="I150" s="86"/>
      <c r="J150" s="22"/>
      <c r="K150" s="86"/>
      <c r="L150" s="22"/>
      <c r="M150" s="90"/>
      <c r="N150" s="22"/>
      <c r="O150" s="280"/>
      <c r="P150" s="131"/>
      <c r="Q150" s="261"/>
      <c r="R150" s="25"/>
      <c r="S150" s="19">
        <f t="shared" si="19"/>
        <v>0</v>
      </c>
      <c r="T150" s="237"/>
      <c r="V150" s="101"/>
      <c r="W150" s="100"/>
      <c r="X150" s="101"/>
      <c r="Y150" s="101"/>
    </row>
    <row r="151" spans="1:25" ht="15" customHeight="1">
      <c r="A151" s="269"/>
      <c r="B151" s="56"/>
      <c r="C151" s="262"/>
      <c r="D151" s="122"/>
      <c r="E151" s="78"/>
      <c r="F151" s="22"/>
      <c r="G151" s="86"/>
      <c r="H151" s="22"/>
      <c r="I151" s="86"/>
      <c r="J151" s="22"/>
      <c r="K151" s="86"/>
      <c r="L151" s="22"/>
      <c r="M151" s="26"/>
      <c r="N151" s="22"/>
      <c r="O151" s="315"/>
      <c r="P151" s="131"/>
      <c r="Q151" s="262"/>
      <c r="R151" s="25"/>
      <c r="S151" s="19">
        <f t="shared" si="19"/>
        <v>0</v>
      </c>
      <c r="T151" s="27"/>
      <c r="V151" s="101"/>
      <c r="W151" s="100"/>
      <c r="X151" s="101"/>
      <c r="Y151" s="101"/>
    </row>
    <row r="152" spans="1:25" ht="16.5" customHeight="1">
      <c r="A152" s="269"/>
      <c r="B152" s="62"/>
      <c r="C152" s="20"/>
      <c r="D152" s="119"/>
      <c r="E152" s="113"/>
      <c r="F152" s="38">
        <f>SUM(F147,F148,F149,F150,F151)</f>
        <v>0</v>
      </c>
      <c r="G152" s="114"/>
      <c r="H152" s="38"/>
      <c r="I152" s="114"/>
      <c r="J152" s="38"/>
      <c r="K152" s="114"/>
      <c r="L152" s="38"/>
      <c r="M152" s="115"/>
      <c r="N152" s="38">
        <f>SUM(N147,N148,N149,N150,N151)</f>
        <v>0</v>
      </c>
      <c r="O152" s="116"/>
      <c r="P152" s="123">
        <f>SUM(P147,P148,P149,P150,P151)</f>
        <v>0</v>
      </c>
      <c r="Q152" s="20"/>
      <c r="R152" s="42"/>
      <c r="S152" s="117"/>
      <c r="T152" s="109"/>
      <c r="V152" s="101"/>
      <c r="W152" s="106"/>
      <c r="X152" s="101"/>
      <c r="Y152" s="101"/>
    </row>
    <row r="153" spans="1:25" ht="16.5" customHeight="1" thickBot="1">
      <c r="A153" s="269"/>
      <c r="B153" s="64"/>
      <c r="C153" s="32"/>
      <c r="D153" s="120">
        <f>SUM(D147,D148,D149,D150,D151)</f>
        <v>0</v>
      </c>
      <c r="E153" s="30"/>
      <c r="F153" s="31">
        <f>SUM(F147,F148,F149,F150,F151,F152)</f>
        <v>0</v>
      </c>
      <c r="G153" s="30"/>
      <c r="H153" s="31">
        <f>SUM(H147,H148,H149,H150,H151)</f>
        <v>0</v>
      </c>
      <c r="I153" s="30"/>
      <c r="J153" s="31">
        <f>SUM(J147,J148,J149,J150,J151)</f>
        <v>0</v>
      </c>
      <c r="K153" s="30"/>
      <c r="L153" s="29">
        <f>SUM(L147,L148,L149,L150,L151)</f>
        <v>0</v>
      </c>
      <c r="M153" s="30"/>
      <c r="N153" s="29">
        <f>SUM(N147,N148,N149,N150,N151,N152)</f>
        <v>0</v>
      </c>
      <c r="O153" s="32"/>
      <c r="P153" s="121">
        <f>SUM(P147,P148,P149,P150,P151,P152)</f>
        <v>0</v>
      </c>
      <c r="Q153" s="32"/>
      <c r="R153" s="121">
        <f>SUM(R147,R148,R149,R150,R151)</f>
        <v>0</v>
      </c>
      <c r="S153" s="124">
        <f aca="true" t="shared" si="20" ref="S153:S158">SUM(D153,F153,H153,J153,L153,N153,P153,R153)</f>
        <v>0</v>
      </c>
      <c r="T153" s="29"/>
      <c r="V153" s="101"/>
      <c r="W153" s="106"/>
      <c r="X153" s="101"/>
      <c r="Y153" s="101"/>
    </row>
    <row r="154" spans="1:25" ht="15.75" customHeight="1" thickTop="1">
      <c r="A154" s="256"/>
      <c r="B154" s="33"/>
      <c r="C154" s="260"/>
      <c r="D154" s="122"/>
      <c r="E154" s="16"/>
      <c r="F154" s="17"/>
      <c r="G154" s="85"/>
      <c r="H154" s="17"/>
      <c r="I154" s="85"/>
      <c r="J154" s="17"/>
      <c r="K154" s="85"/>
      <c r="L154" s="17"/>
      <c r="M154" s="90"/>
      <c r="N154" s="17"/>
      <c r="O154" s="279"/>
      <c r="P154" s="131"/>
      <c r="Q154" s="260"/>
      <c r="R154" s="18"/>
      <c r="S154" s="48">
        <f t="shared" si="20"/>
        <v>0</v>
      </c>
      <c r="T154" s="9"/>
      <c r="V154" s="101"/>
      <c r="W154" s="106"/>
      <c r="X154" s="101"/>
      <c r="Y154" s="101"/>
    </row>
    <row r="155" spans="1:25" ht="15" customHeight="1">
      <c r="A155" s="251"/>
      <c r="B155" s="56"/>
      <c r="C155" s="261"/>
      <c r="D155" s="122"/>
      <c r="E155" s="21"/>
      <c r="F155" s="22"/>
      <c r="G155" s="86"/>
      <c r="H155" s="22"/>
      <c r="I155" s="86"/>
      <c r="J155" s="22"/>
      <c r="K155" s="86"/>
      <c r="L155" s="22"/>
      <c r="M155" s="90"/>
      <c r="N155" s="22"/>
      <c r="O155" s="280"/>
      <c r="P155" s="131"/>
      <c r="Q155" s="261"/>
      <c r="R155" s="25"/>
      <c r="S155" s="19">
        <f t="shared" si="20"/>
        <v>0</v>
      </c>
      <c r="T155" s="244"/>
      <c r="V155" s="101"/>
      <c r="W155" s="106"/>
      <c r="X155" s="103"/>
      <c r="Y155" s="101"/>
    </row>
    <row r="156" spans="1:25" ht="15" customHeight="1">
      <c r="A156" s="251"/>
      <c r="B156" s="56"/>
      <c r="C156" s="261"/>
      <c r="D156" s="122"/>
      <c r="E156" s="77"/>
      <c r="F156" s="22"/>
      <c r="G156" s="86"/>
      <c r="H156" s="22"/>
      <c r="I156" s="86"/>
      <c r="J156" s="22"/>
      <c r="K156" s="86"/>
      <c r="L156" s="22"/>
      <c r="M156" s="90"/>
      <c r="N156" s="22"/>
      <c r="O156" s="280"/>
      <c r="P156" s="131"/>
      <c r="Q156" s="261"/>
      <c r="R156" s="25"/>
      <c r="S156" s="19">
        <f t="shared" si="20"/>
        <v>0</v>
      </c>
      <c r="T156" s="236"/>
      <c r="V156" s="101"/>
      <c r="W156" s="106"/>
      <c r="X156" s="103"/>
      <c r="Y156" s="101"/>
    </row>
    <row r="157" spans="1:25" ht="15" customHeight="1">
      <c r="A157" s="251"/>
      <c r="B157" s="15"/>
      <c r="C157" s="261"/>
      <c r="D157" s="122"/>
      <c r="E157" s="77"/>
      <c r="F157" s="22"/>
      <c r="G157" s="86"/>
      <c r="H157" s="22"/>
      <c r="I157" s="86"/>
      <c r="J157" s="22"/>
      <c r="K157" s="86"/>
      <c r="L157" s="22"/>
      <c r="M157" s="90"/>
      <c r="N157" s="22"/>
      <c r="O157" s="280"/>
      <c r="P157" s="131"/>
      <c r="Q157" s="261"/>
      <c r="R157" s="25"/>
      <c r="S157" s="19">
        <f t="shared" si="20"/>
        <v>0</v>
      </c>
      <c r="T157" s="237"/>
      <c r="V157" s="101"/>
      <c r="W157" s="106"/>
      <c r="X157" s="103"/>
      <c r="Y157" s="101"/>
    </row>
    <row r="158" spans="1:25" ht="15" customHeight="1">
      <c r="A158" s="251"/>
      <c r="B158" s="76"/>
      <c r="C158" s="262"/>
      <c r="D158" s="122"/>
      <c r="E158" s="78"/>
      <c r="F158" s="22"/>
      <c r="G158" s="86"/>
      <c r="H158" s="22"/>
      <c r="I158" s="86"/>
      <c r="J158" s="22"/>
      <c r="K158" s="86"/>
      <c r="L158" s="22"/>
      <c r="M158" s="26"/>
      <c r="N158" s="22"/>
      <c r="O158" s="315"/>
      <c r="P158" s="131"/>
      <c r="Q158" s="262"/>
      <c r="R158" s="25"/>
      <c r="S158" s="19">
        <f t="shared" si="20"/>
        <v>0</v>
      </c>
      <c r="T158" s="27"/>
      <c r="V158" s="101"/>
      <c r="W158" s="106"/>
      <c r="X158" s="103"/>
      <c r="Y158" s="101"/>
    </row>
    <row r="159" spans="1:25" ht="15.75" customHeight="1">
      <c r="A159" s="251"/>
      <c r="B159" s="62"/>
      <c r="C159" s="20"/>
      <c r="D159" s="119"/>
      <c r="E159" s="113"/>
      <c r="F159" s="38">
        <f>SUM(F154,F155,F156,F157,F158)</f>
        <v>0</v>
      </c>
      <c r="G159" s="114"/>
      <c r="H159" s="38"/>
      <c r="I159" s="114"/>
      <c r="J159" s="38"/>
      <c r="K159" s="114"/>
      <c r="L159" s="38"/>
      <c r="M159" s="115"/>
      <c r="N159" s="38">
        <f>SUM(N154,N155,N156,N157,N158)</f>
        <v>0</v>
      </c>
      <c r="O159" s="116"/>
      <c r="P159" s="123">
        <f>SUM(P154,P155,P156,P157,P158)</f>
        <v>0</v>
      </c>
      <c r="Q159" s="20"/>
      <c r="R159" s="42"/>
      <c r="S159" s="117"/>
      <c r="T159" s="109"/>
      <c r="V159" s="101"/>
      <c r="W159" s="106"/>
      <c r="X159" s="103"/>
      <c r="Y159" s="101"/>
    </row>
    <row r="160" spans="1:25" ht="16.5" customHeight="1" thickBot="1">
      <c r="A160" s="252"/>
      <c r="B160" s="64"/>
      <c r="C160" s="32"/>
      <c r="D160" s="120">
        <f>SUM(D154,D155,D156,D157,D158)</f>
        <v>0</v>
      </c>
      <c r="E160" s="30"/>
      <c r="F160" s="31">
        <f>SUM(F154,F155,F156,F157,F158,F159)</f>
        <v>0</v>
      </c>
      <c r="G160" s="30"/>
      <c r="H160" s="31">
        <f>SUM(H154,H155,H156,H157,H158)</f>
        <v>0</v>
      </c>
      <c r="I160" s="30"/>
      <c r="J160" s="31">
        <f>SUM(J154,J155,J156,J157,J158)</f>
        <v>0</v>
      </c>
      <c r="K160" s="30"/>
      <c r="L160" s="29">
        <f>SUM(L154,L155,L156,L157,L158)</f>
        <v>0</v>
      </c>
      <c r="M160" s="30"/>
      <c r="N160" s="29">
        <f>SUM(N154,N155,N156,N157,N158,N159)</f>
        <v>0</v>
      </c>
      <c r="O160" s="32"/>
      <c r="P160" s="121">
        <f>SUM(P154,P155,P156,P157,P158,P159)</f>
        <v>0</v>
      </c>
      <c r="Q160" s="32"/>
      <c r="R160" s="121">
        <f>SUM(R154,R155,R156,R157,R158)</f>
        <v>0</v>
      </c>
      <c r="S160" s="124">
        <f aca="true" t="shared" si="21" ref="S160:S165">SUM(D160,F160,H160,J160,L160,N160,P160,R160)</f>
        <v>0</v>
      </c>
      <c r="T160" s="29"/>
      <c r="V160" s="101"/>
      <c r="W160" s="106"/>
      <c r="X160" s="103"/>
      <c r="Y160" s="101"/>
    </row>
    <row r="161" spans="1:25" ht="15.75" customHeight="1" thickTop="1">
      <c r="A161" s="250"/>
      <c r="B161" s="49"/>
      <c r="C161" s="260"/>
      <c r="D161" s="122"/>
      <c r="E161" s="16"/>
      <c r="F161" s="17"/>
      <c r="G161" s="85"/>
      <c r="H161" s="17"/>
      <c r="I161" s="85"/>
      <c r="J161" s="17"/>
      <c r="K161" s="85"/>
      <c r="L161" s="17"/>
      <c r="M161" s="90"/>
      <c r="N161" s="17"/>
      <c r="O161" s="279"/>
      <c r="P161" s="131"/>
      <c r="Q161" s="260"/>
      <c r="R161" s="18"/>
      <c r="S161" s="48">
        <f t="shared" si="21"/>
        <v>0</v>
      </c>
      <c r="T161" s="9"/>
      <c r="V161" s="101"/>
      <c r="W161" s="106"/>
      <c r="X161" s="103"/>
      <c r="Y161" s="101"/>
    </row>
    <row r="162" spans="1:25" ht="15" customHeight="1">
      <c r="A162" s="251"/>
      <c r="B162" s="15"/>
      <c r="C162" s="261"/>
      <c r="D162" s="122"/>
      <c r="E162" s="21"/>
      <c r="F162" s="22"/>
      <c r="G162" s="86"/>
      <c r="H162" s="22"/>
      <c r="I162" s="86"/>
      <c r="J162" s="22"/>
      <c r="K162" s="86"/>
      <c r="L162" s="22"/>
      <c r="M162" s="90"/>
      <c r="N162" s="22"/>
      <c r="O162" s="280"/>
      <c r="P162" s="131"/>
      <c r="Q162" s="261"/>
      <c r="R162" s="25"/>
      <c r="S162" s="19">
        <f t="shared" si="21"/>
        <v>0</v>
      </c>
      <c r="T162" s="244"/>
      <c r="V162" s="101"/>
      <c r="W162" s="106"/>
      <c r="X162" s="103"/>
      <c r="Y162" s="101"/>
    </row>
    <row r="163" spans="1:25" ht="15" customHeight="1">
      <c r="A163" s="251"/>
      <c r="B163" s="33"/>
      <c r="C163" s="261"/>
      <c r="D163" s="122"/>
      <c r="E163" s="77"/>
      <c r="F163" s="22"/>
      <c r="G163" s="86"/>
      <c r="H163" s="22"/>
      <c r="I163" s="86"/>
      <c r="J163" s="22"/>
      <c r="K163" s="86"/>
      <c r="L163" s="22"/>
      <c r="M163" s="90"/>
      <c r="N163" s="22"/>
      <c r="O163" s="280"/>
      <c r="P163" s="131"/>
      <c r="Q163" s="261"/>
      <c r="R163" s="25"/>
      <c r="S163" s="19">
        <f t="shared" si="21"/>
        <v>0</v>
      </c>
      <c r="T163" s="236"/>
      <c r="V163" s="101"/>
      <c r="W163" s="106"/>
      <c r="X163" s="103"/>
      <c r="Y163" s="101"/>
    </row>
    <row r="164" spans="1:25" ht="15" customHeight="1">
      <c r="A164" s="251"/>
      <c r="B164" s="33"/>
      <c r="C164" s="261"/>
      <c r="D164" s="122"/>
      <c r="E164" s="77"/>
      <c r="F164" s="22"/>
      <c r="G164" s="86"/>
      <c r="H164" s="22"/>
      <c r="I164" s="86"/>
      <c r="J164" s="22"/>
      <c r="K164" s="86"/>
      <c r="L164" s="22"/>
      <c r="M164" s="90"/>
      <c r="N164" s="22"/>
      <c r="O164" s="280"/>
      <c r="P164" s="131"/>
      <c r="Q164" s="261"/>
      <c r="R164" s="25"/>
      <c r="S164" s="19">
        <f t="shared" si="21"/>
        <v>0</v>
      </c>
      <c r="T164" s="237"/>
      <c r="V164" s="101"/>
      <c r="W164" s="106"/>
      <c r="X164" s="103"/>
      <c r="Y164" s="101"/>
    </row>
    <row r="165" spans="1:25" ht="15" customHeight="1">
      <c r="A165" s="251"/>
      <c r="B165" s="15"/>
      <c r="C165" s="262"/>
      <c r="D165" s="122"/>
      <c r="E165" s="78"/>
      <c r="F165" s="22"/>
      <c r="G165" s="86"/>
      <c r="H165" s="22"/>
      <c r="I165" s="86"/>
      <c r="J165" s="22"/>
      <c r="K165" s="86"/>
      <c r="L165" s="22"/>
      <c r="M165" s="26"/>
      <c r="N165" s="22"/>
      <c r="O165" s="315"/>
      <c r="P165" s="131"/>
      <c r="Q165" s="262"/>
      <c r="R165" s="25"/>
      <c r="S165" s="19">
        <f t="shared" si="21"/>
        <v>0</v>
      </c>
      <c r="T165" s="27"/>
      <c r="V165" s="101"/>
      <c r="W165" s="106"/>
      <c r="X165" s="103"/>
      <c r="Y165" s="101"/>
    </row>
    <row r="166" spans="1:25" ht="15.75" customHeight="1">
      <c r="A166" s="251"/>
      <c r="B166" s="71"/>
      <c r="C166" s="20"/>
      <c r="D166" s="119"/>
      <c r="E166" s="113"/>
      <c r="F166" s="38">
        <f>SUM(F161,F162,F163,F164,F165)</f>
        <v>0</v>
      </c>
      <c r="G166" s="114"/>
      <c r="H166" s="38"/>
      <c r="I166" s="114"/>
      <c r="J166" s="38"/>
      <c r="K166" s="114"/>
      <c r="L166" s="38"/>
      <c r="M166" s="115"/>
      <c r="N166" s="38">
        <f>SUM(N161,N162,N163,N164,N165)</f>
        <v>0</v>
      </c>
      <c r="O166" s="116"/>
      <c r="P166" s="123">
        <f>SUM(P161,P162,P163,P164,P165)</f>
        <v>0</v>
      </c>
      <c r="Q166" s="20"/>
      <c r="R166" s="42"/>
      <c r="S166" s="117"/>
      <c r="T166" s="109"/>
      <c r="V166" s="101"/>
      <c r="W166" s="106"/>
      <c r="X166" s="103"/>
      <c r="Y166" s="101"/>
    </row>
    <row r="167" spans="1:25" ht="16.5" customHeight="1" thickBot="1">
      <c r="A167" s="252"/>
      <c r="B167" s="64"/>
      <c r="C167" s="32"/>
      <c r="D167" s="120">
        <f>SUM(D161,D162,D163,D164,D165)</f>
        <v>0</v>
      </c>
      <c r="E167" s="30"/>
      <c r="F167" s="31">
        <f>SUM(F161,F162,F163,F164,F165,F166)</f>
        <v>0</v>
      </c>
      <c r="G167" s="30"/>
      <c r="H167" s="31">
        <f>SUM(H161,H162,H163,H164,H165)</f>
        <v>0</v>
      </c>
      <c r="I167" s="30"/>
      <c r="J167" s="31">
        <f>SUM(J161,J162,J163,J164,J165)</f>
        <v>0</v>
      </c>
      <c r="K167" s="30"/>
      <c r="L167" s="29">
        <f>SUM(L161,L162,L163,L164,L165)</f>
        <v>0</v>
      </c>
      <c r="M167" s="30"/>
      <c r="N167" s="29">
        <f>SUM(N161,N162,N163,N164,N165,N166)</f>
        <v>0</v>
      </c>
      <c r="O167" s="32"/>
      <c r="P167" s="121">
        <f>SUM(P161,P162,P163,P164,P165,P166)</f>
        <v>0</v>
      </c>
      <c r="Q167" s="32"/>
      <c r="R167" s="121">
        <f>SUM(R161,R162,R163,R164,R165)</f>
        <v>0</v>
      </c>
      <c r="S167" s="124">
        <f aca="true" t="shared" si="22" ref="S167:S172">SUM(D167,F167,H167,J167,L167,N167,P167,R167)</f>
        <v>0</v>
      </c>
      <c r="T167" s="29"/>
      <c r="V167" s="101"/>
      <c r="W167" s="106"/>
      <c r="X167" s="101"/>
      <c r="Y167" s="101"/>
    </row>
    <row r="168" spans="1:24" ht="15.75" customHeight="1" thickTop="1">
      <c r="A168" s="256"/>
      <c r="B168" s="69"/>
      <c r="C168" s="260"/>
      <c r="D168" s="122"/>
      <c r="E168" s="16"/>
      <c r="F168" s="17"/>
      <c r="G168" s="85"/>
      <c r="H168" s="17"/>
      <c r="I168" s="85"/>
      <c r="J168" s="17"/>
      <c r="K168" s="85"/>
      <c r="L168" s="17"/>
      <c r="M168" s="90"/>
      <c r="N168" s="17"/>
      <c r="O168" s="279"/>
      <c r="P168" s="131"/>
      <c r="Q168" s="260"/>
      <c r="R168" s="18"/>
      <c r="S168" s="48">
        <f t="shared" si="22"/>
        <v>0</v>
      </c>
      <c r="T168" s="9"/>
      <c r="V168" s="102"/>
      <c r="W168" s="106"/>
      <c r="X168" s="102"/>
    </row>
    <row r="169" spans="1:24" ht="15.75" customHeight="1">
      <c r="A169" s="251"/>
      <c r="B169" s="67"/>
      <c r="C169" s="261"/>
      <c r="D169" s="122"/>
      <c r="E169" s="21"/>
      <c r="F169" s="22"/>
      <c r="G169" s="86"/>
      <c r="H169" s="22"/>
      <c r="I169" s="86"/>
      <c r="J169" s="22"/>
      <c r="K169" s="86"/>
      <c r="L169" s="22"/>
      <c r="M169" s="90"/>
      <c r="N169" s="22"/>
      <c r="O169" s="280"/>
      <c r="P169" s="131"/>
      <c r="Q169" s="261"/>
      <c r="R169" s="25"/>
      <c r="S169" s="19">
        <f t="shared" si="22"/>
        <v>0</v>
      </c>
      <c r="T169" s="241"/>
      <c r="V169" s="102"/>
      <c r="W169" s="106"/>
      <c r="X169" s="102"/>
    </row>
    <row r="170" spans="1:24" ht="15.75" customHeight="1">
      <c r="A170" s="251"/>
      <c r="B170" s="67"/>
      <c r="C170" s="261"/>
      <c r="D170" s="122"/>
      <c r="E170" s="77"/>
      <c r="F170" s="22"/>
      <c r="G170" s="86"/>
      <c r="H170" s="22"/>
      <c r="I170" s="86"/>
      <c r="J170" s="22"/>
      <c r="K170" s="86"/>
      <c r="L170" s="22"/>
      <c r="M170" s="90"/>
      <c r="N170" s="22"/>
      <c r="O170" s="280"/>
      <c r="P170" s="131"/>
      <c r="Q170" s="261"/>
      <c r="R170" s="25"/>
      <c r="S170" s="19">
        <f t="shared" si="22"/>
        <v>0</v>
      </c>
      <c r="T170" s="242"/>
      <c r="V170" s="102"/>
      <c r="W170" s="106"/>
      <c r="X170" s="102"/>
    </row>
    <row r="171" spans="1:24" ht="15.75" customHeight="1">
      <c r="A171" s="251"/>
      <c r="B171" s="67"/>
      <c r="C171" s="261"/>
      <c r="D171" s="122"/>
      <c r="E171" s="77"/>
      <c r="F171" s="22"/>
      <c r="G171" s="86"/>
      <c r="H171" s="22"/>
      <c r="I171" s="86"/>
      <c r="J171" s="22"/>
      <c r="K171" s="86"/>
      <c r="L171" s="22"/>
      <c r="M171" s="90"/>
      <c r="N171" s="22"/>
      <c r="O171" s="280"/>
      <c r="P171" s="131"/>
      <c r="Q171" s="261"/>
      <c r="R171" s="25"/>
      <c r="S171" s="19">
        <f t="shared" si="22"/>
        <v>0</v>
      </c>
      <c r="T171" s="242"/>
      <c r="V171" s="102"/>
      <c r="W171" s="106"/>
      <c r="X171" s="102"/>
    </row>
    <row r="172" spans="1:24" ht="15" customHeight="1">
      <c r="A172" s="251"/>
      <c r="B172" s="67"/>
      <c r="C172" s="262"/>
      <c r="D172" s="122"/>
      <c r="E172" s="78"/>
      <c r="F172" s="22"/>
      <c r="G172" s="86"/>
      <c r="H172" s="22"/>
      <c r="I172" s="86"/>
      <c r="J172" s="22"/>
      <c r="K172" s="86"/>
      <c r="L172" s="22"/>
      <c r="M172" s="26"/>
      <c r="N172" s="22"/>
      <c r="O172" s="315"/>
      <c r="P172" s="131"/>
      <c r="Q172" s="262"/>
      <c r="R172" s="25"/>
      <c r="S172" s="19">
        <f t="shared" si="22"/>
        <v>0</v>
      </c>
      <c r="T172" s="243"/>
      <c r="V172" s="102"/>
      <c r="W172" s="106"/>
      <c r="X172" s="102"/>
    </row>
    <row r="173" spans="1:24" ht="15.75" customHeight="1">
      <c r="A173" s="251"/>
      <c r="B173" s="62"/>
      <c r="C173" s="20"/>
      <c r="D173" s="119"/>
      <c r="E173" s="113"/>
      <c r="F173" s="38">
        <f>SUM(F168,F169,F170,F171,F172)</f>
        <v>0</v>
      </c>
      <c r="G173" s="114"/>
      <c r="H173" s="38"/>
      <c r="I173" s="114"/>
      <c r="J173" s="38"/>
      <c r="K173" s="114"/>
      <c r="L173" s="38"/>
      <c r="M173" s="115"/>
      <c r="N173" s="38">
        <f>SUM(N168,N169,N170,N171,N172)</f>
        <v>0</v>
      </c>
      <c r="O173" s="116"/>
      <c r="P173" s="123">
        <f>SUM(P168,P169,P170,P171,P172)</f>
        <v>0</v>
      </c>
      <c r="Q173" s="20"/>
      <c r="R173" s="42"/>
      <c r="S173" s="117"/>
      <c r="T173" s="27"/>
      <c r="V173" s="102"/>
      <c r="W173" s="106"/>
      <c r="X173" s="102"/>
    </row>
    <row r="174" spans="1:24" ht="16.5" customHeight="1" thickBot="1">
      <c r="A174" s="252"/>
      <c r="B174" s="64"/>
      <c r="C174" s="32"/>
      <c r="D174" s="120">
        <f>SUM(D168,D169,D170,D171,D172)</f>
        <v>0</v>
      </c>
      <c r="E174" s="30"/>
      <c r="F174" s="31">
        <f>SUM(F168,F169,F170,F171,F172,F173)</f>
        <v>0</v>
      </c>
      <c r="G174" s="30"/>
      <c r="H174" s="31">
        <f>SUM(H168,H169,H170,H171,H172)</f>
        <v>0</v>
      </c>
      <c r="I174" s="30"/>
      <c r="J174" s="31">
        <f>SUM(J168,J169,J170,J171,J172)</f>
        <v>0</v>
      </c>
      <c r="K174" s="30"/>
      <c r="L174" s="29">
        <f>SUM(L168,L169,L170,L171,L172)</f>
        <v>0</v>
      </c>
      <c r="M174" s="30"/>
      <c r="N174" s="29">
        <f>SUM(N168,N169,N170,N171,N172,N173)</f>
        <v>0</v>
      </c>
      <c r="O174" s="32"/>
      <c r="P174" s="121">
        <f>SUM(P168,P169,P170,P171,P172,P173)</f>
        <v>0</v>
      </c>
      <c r="Q174" s="32"/>
      <c r="R174" s="121">
        <f>SUM(R168,R169,R170,R171,R172)</f>
        <v>0</v>
      </c>
      <c r="S174" s="124">
        <f aca="true" t="shared" si="23" ref="S174:S179">SUM(D174,F174,H174,J174,L174,N174,P174,R174)</f>
        <v>0</v>
      </c>
      <c r="T174" s="29"/>
      <c r="V174" s="102"/>
      <c r="W174" s="106"/>
      <c r="X174" s="102"/>
    </row>
    <row r="175" spans="1:20" ht="16.5" customHeight="1" thickTop="1">
      <c r="A175" s="250"/>
      <c r="B175" s="71"/>
      <c r="C175" s="260"/>
      <c r="D175" s="122"/>
      <c r="E175" s="16"/>
      <c r="F175" s="17"/>
      <c r="G175" s="85"/>
      <c r="H175" s="17"/>
      <c r="I175" s="85"/>
      <c r="J175" s="17"/>
      <c r="K175" s="85"/>
      <c r="L175" s="17"/>
      <c r="M175" s="90"/>
      <c r="N175" s="17"/>
      <c r="O175" s="279"/>
      <c r="P175" s="131"/>
      <c r="Q175" s="260"/>
      <c r="R175" s="18"/>
      <c r="S175" s="48">
        <f t="shared" si="23"/>
        <v>0</v>
      </c>
      <c r="T175" s="9"/>
    </row>
    <row r="176" spans="1:20" ht="16.5" customHeight="1">
      <c r="A176" s="251"/>
      <c r="B176" s="71"/>
      <c r="C176" s="261"/>
      <c r="D176" s="122"/>
      <c r="E176" s="21"/>
      <c r="F176" s="22"/>
      <c r="G176" s="86"/>
      <c r="H176" s="22"/>
      <c r="I176" s="86"/>
      <c r="J176" s="22"/>
      <c r="K176" s="86"/>
      <c r="L176" s="22"/>
      <c r="M176" s="90"/>
      <c r="N176" s="22"/>
      <c r="O176" s="280"/>
      <c r="P176" s="131"/>
      <c r="Q176" s="261"/>
      <c r="R176" s="25"/>
      <c r="S176" s="19">
        <f t="shared" si="23"/>
        <v>0</v>
      </c>
      <c r="T176" s="133"/>
    </row>
    <row r="177" spans="1:20" ht="15.75" customHeight="1">
      <c r="A177" s="251"/>
      <c r="B177" s="67"/>
      <c r="C177" s="261"/>
      <c r="D177" s="122"/>
      <c r="E177" s="77"/>
      <c r="F177" s="22"/>
      <c r="G177" s="86"/>
      <c r="H177" s="22"/>
      <c r="I177" s="86"/>
      <c r="J177" s="22"/>
      <c r="K177" s="86"/>
      <c r="L177" s="22"/>
      <c r="M177" s="90"/>
      <c r="N177" s="22"/>
      <c r="O177" s="280"/>
      <c r="P177" s="131"/>
      <c r="Q177" s="261"/>
      <c r="R177" s="25"/>
      <c r="S177" s="19">
        <f t="shared" si="23"/>
        <v>0</v>
      </c>
      <c r="T177" s="241"/>
    </row>
    <row r="178" spans="1:20" ht="15" customHeight="1">
      <c r="A178" s="251"/>
      <c r="B178" s="69"/>
      <c r="C178" s="261"/>
      <c r="D178" s="122"/>
      <c r="E178" s="77"/>
      <c r="F178" s="22"/>
      <c r="G178" s="86"/>
      <c r="H178" s="22"/>
      <c r="I178" s="86"/>
      <c r="J178" s="22"/>
      <c r="K178" s="86"/>
      <c r="L178" s="22"/>
      <c r="M178" s="90"/>
      <c r="N178" s="22"/>
      <c r="O178" s="280"/>
      <c r="P178" s="131"/>
      <c r="Q178" s="261"/>
      <c r="R178" s="25"/>
      <c r="S178" s="19">
        <f t="shared" si="23"/>
        <v>0</v>
      </c>
      <c r="T178" s="242"/>
    </row>
    <row r="179" spans="1:20" ht="15" customHeight="1">
      <c r="A179" s="251"/>
      <c r="B179" s="67"/>
      <c r="C179" s="262"/>
      <c r="D179" s="122"/>
      <c r="E179" s="78"/>
      <c r="F179" s="22"/>
      <c r="G179" s="86"/>
      <c r="H179" s="22"/>
      <c r="I179" s="86"/>
      <c r="J179" s="22"/>
      <c r="K179" s="86"/>
      <c r="L179" s="22"/>
      <c r="M179" s="26"/>
      <c r="N179" s="22"/>
      <c r="O179" s="315"/>
      <c r="P179" s="131"/>
      <c r="Q179" s="262"/>
      <c r="R179" s="25"/>
      <c r="S179" s="19">
        <f t="shared" si="23"/>
        <v>0</v>
      </c>
      <c r="T179" s="243"/>
    </row>
    <row r="180" spans="1:20" ht="16.5" customHeight="1">
      <c r="A180" s="251"/>
      <c r="B180" s="62"/>
      <c r="C180" s="20"/>
      <c r="D180" s="119"/>
      <c r="E180" s="113"/>
      <c r="F180" s="38">
        <f>SUM(F175,F176,F177,F178,F179)</f>
        <v>0</v>
      </c>
      <c r="G180" s="114"/>
      <c r="H180" s="38"/>
      <c r="I180" s="114"/>
      <c r="J180" s="38"/>
      <c r="K180" s="114"/>
      <c r="L180" s="38"/>
      <c r="M180" s="115"/>
      <c r="N180" s="38">
        <f>SUM(N175,N176,N177,N178,N179)</f>
        <v>0</v>
      </c>
      <c r="O180" s="116"/>
      <c r="P180" s="123">
        <f>SUM(P175,P176,P177,P178,P179)</f>
        <v>0</v>
      </c>
      <c r="Q180" s="20"/>
      <c r="R180" s="42"/>
      <c r="S180" s="117"/>
      <c r="T180" s="27"/>
    </row>
    <row r="181" spans="1:20" ht="17.25" customHeight="1" thickBot="1">
      <c r="A181" s="252"/>
      <c r="B181" s="64"/>
      <c r="C181" s="32"/>
      <c r="D181" s="120">
        <f>SUM(D175,D176,D177,D178,D179)</f>
        <v>0</v>
      </c>
      <c r="E181" s="30"/>
      <c r="F181" s="31">
        <f>SUM(F175,F176,F177,F178,F179,F180)</f>
        <v>0</v>
      </c>
      <c r="G181" s="30"/>
      <c r="H181" s="31">
        <f>SUM(H175,H176,H177,H178,H179)</f>
        <v>0</v>
      </c>
      <c r="I181" s="30"/>
      <c r="J181" s="31">
        <f>SUM(J175,J176,J177,J178,J179)</f>
        <v>0</v>
      </c>
      <c r="K181" s="30"/>
      <c r="L181" s="29">
        <f>SUM(L175,L176,L177,L178,L179)</f>
        <v>0</v>
      </c>
      <c r="M181" s="30"/>
      <c r="N181" s="29">
        <f>SUM(N175,N176,N177,N178,N179,N180)</f>
        <v>0</v>
      </c>
      <c r="O181" s="32"/>
      <c r="P181" s="121">
        <f>SUM(P175,P176,P177,P178,P179,P180)</f>
        <v>0</v>
      </c>
      <c r="Q181" s="32"/>
      <c r="R181" s="121">
        <f>SUM(R175,R176,R177,R178,R179)</f>
        <v>0</v>
      </c>
      <c r="S181" s="124">
        <f aca="true" t="shared" si="24" ref="S181:S186">SUM(D181,F181,H181,J181,L181,N181,P181,R181)</f>
        <v>0</v>
      </c>
      <c r="T181" s="29"/>
    </row>
    <row r="182" spans="1:20" ht="15.75" customHeight="1" thickTop="1">
      <c r="A182" s="253"/>
      <c r="B182" s="69"/>
      <c r="C182" s="260"/>
      <c r="D182" s="122"/>
      <c r="E182" s="16"/>
      <c r="F182" s="17"/>
      <c r="G182" s="85"/>
      <c r="H182" s="17"/>
      <c r="I182" s="85"/>
      <c r="J182" s="17"/>
      <c r="K182" s="85"/>
      <c r="L182" s="17"/>
      <c r="M182" s="90"/>
      <c r="N182" s="17"/>
      <c r="O182" s="279"/>
      <c r="P182" s="131"/>
      <c r="Q182" s="260"/>
      <c r="R182" s="18"/>
      <c r="S182" s="48">
        <f t="shared" si="24"/>
        <v>0</v>
      </c>
      <c r="T182" s="9"/>
    </row>
    <row r="183" spans="1:20" ht="15.75" customHeight="1">
      <c r="A183" s="254"/>
      <c r="B183" s="69"/>
      <c r="C183" s="261"/>
      <c r="D183" s="122"/>
      <c r="E183" s="21"/>
      <c r="F183" s="22"/>
      <c r="G183" s="86"/>
      <c r="H183" s="22"/>
      <c r="I183" s="86"/>
      <c r="J183" s="22"/>
      <c r="K183" s="86"/>
      <c r="L183" s="22"/>
      <c r="M183" s="90"/>
      <c r="N183" s="22"/>
      <c r="O183" s="280"/>
      <c r="P183" s="131"/>
      <c r="Q183" s="261"/>
      <c r="R183" s="25"/>
      <c r="S183" s="19">
        <f t="shared" si="24"/>
        <v>0</v>
      </c>
      <c r="T183" s="133"/>
    </row>
    <row r="184" spans="1:20" ht="15" customHeight="1">
      <c r="A184" s="254"/>
      <c r="B184" s="67"/>
      <c r="C184" s="261"/>
      <c r="D184" s="122"/>
      <c r="E184" s="77"/>
      <c r="F184" s="22"/>
      <c r="G184" s="86"/>
      <c r="H184" s="22"/>
      <c r="I184" s="86"/>
      <c r="J184" s="22"/>
      <c r="K184" s="86"/>
      <c r="L184" s="22"/>
      <c r="M184" s="90"/>
      <c r="N184" s="22"/>
      <c r="O184" s="280"/>
      <c r="P184" s="131"/>
      <c r="Q184" s="261"/>
      <c r="R184" s="25"/>
      <c r="S184" s="19">
        <f t="shared" si="24"/>
        <v>0</v>
      </c>
      <c r="T184" s="241"/>
    </row>
    <row r="185" spans="1:20" ht="15" customHeight="1">
      <c r="A185" s="254"/>
      <c r="B185" s="67"/>
      <c r="C185" s="261"/>
      <c r="D185" s="122"/>
      <c r="E185" s="77"/>
      <c r="F185" s="22"/>
      <c r="G185" s="86"/>
      <c r="H185" s="22"/>
      <c r="I185" s="86"/>
      <c r="J185" s="22"/>
      <c r="K185" s="86"/>
      <c r="L185" s="22"/>
      <c r="M185" s="90"/>
      <c r="N185" s="22"/>
      <c r="O185" s="280"/>
      <c r="P185" s="131"/>
      <c r="Q185" s="261"/>
      <c r="R185" s="25"/>
      <c r="S185" s="19">
        <f t="shared" si="24"/>
        <v>0</v>
      </c>
      <c r="T185" s="242"/>
    </row>
    <row r="186" spans="1:20" ht="15" customHeight="1">
      <c r="A186" s="254"/>
      <c r="B186" s="67"/>
      <c r="C186" s="262"/>
      <c r="D186" s="122"/>
      <c r="E186" s="78"/>
      <c r="F186" s="22"/>
      <c r="G186" s="86"/>
      <c r="H186" s="22"/>
      <c r="I186" s="86"/>
      <c r="J186" s="22"/>
      <c r="K186" s="86"/>
      <c r="L186" s="22"/>
      <c r="M186" s="26"/>
      <c r="N186" s="22"/>
      <c r="O186" s="315"/>
      <c r="P186" s="131"/>
      <c r="Q186" s="262"/>
      <c r="R186" s="25"/>
      <c r="S186" s="19">
        <f t="shared" si="24"/>
        <v>0</v>
      </c>
      <c r="T186" s="243"/>
    </row>
    <row r="187" spans="1:20" ht="16.5" customHeight="1">
      <c r="A187" s="254"/>
      <c r="B187" s="62"/>
      <c r="C187" s="20"/>
      <c r="D187" s="119"/>
      <c r="E187" s="113"/>
      <c r="F187" s="38">
        <f>SUM(F182,F183,F184,F185,F186)</f>
        <v>0</v>
      </c>
      <c r="G187" s="114"/>
      <c r="H187" s="38"/>
      <c r="I187" s="114"/>
      <c r="J187" s="38"/>
      <c r="K187" s="114"/>
      <c r="L187" s="38"/>
      <c r="M187" s="115"/>
      <c r="N187" s="38">
        <f>SUM(N182,N183,N184,N185,N186)</f>
        <v>0</v>
      </c>
      <c r="O187" s="116"/>
      <c r="P187" s="123">
        <f>SUM(P182,P183,P184,P185,P186)</f>
        <v>0</v>
      </c>
      <c r="Q187" s="20"/>
      <c r="R187" s="42"/>
      <c r="S187" s="117"/>
      <c r="T187" s="27"/>
    </row>
    <row r="188" spans="1:20" ht="17.25" customHeight="1" thickBot="1">
      <c r="A188" s="255"/>
      <c r="B188" s="64"/>
      <c r="C188" s="32"/>
      <c r="D188" s="120">
        <f>SUM(D182,D183,D184,D185,D186)</f>
        <v>0</v>
      </c>
      <c r="E188" s="30"/>
      <c r="F188" s="31">
        <f>SUM(F182,F183,F184,F185,F186,F187)</f>
        <v>0</v>
      </c>
      <c r="G188" s="30"/>
      <c r="H188" s="31">
        <f>SUM(H182,H183,H184,H185,H186)</f>
        <v>0</v>
      </c>
      <c r="I188" s="30"/>
      <c r="J188" s="31">
        <f>SUM(J182,J183,J184,J185,J186)</f>
        <v>0</v>
      </c>
      <c r="K188" s="30"/>
      <c r="L188" s="29">
        <f>SUM(L182,L183,L184,L185,L186)</f>
        <v>0</v>
      </c>
      <c r="M188" s="30"/>
      <c r="N188" s="29">
        <f>SUM(N182,N183,N184,N185,N186,N187)</f>
        <v>0</v>
      </c>
      <c r="O188" s="32"/>
      <c r="P188" s="121">
        <f>SUM(P182,P183,P184,P185,P186,P187)</f>
        <v>0</v>
      </c>
      <c r="Q188" s="32"/>
      <c r="R188" s="121">
        <f>SUM(R182,R183,R184,R185,R186)</f>
        <v>0</v>
      </c>
      <c r="S188" s="124">
        <f aca="true" t="shared" si="25" ref="S188:S193">SUM(D188,F188,H188,J188,L188,N188,P188,R188)</f>
        <v>0</v>
      </c>
      <c r="T188" s="29"/>
    </row>
    <row r="189" spans="1:20" ht="15.75" customHeight="1" thickTop="1">
      <c r="A189" s="245"/>
      <c r="B189" s="72"/>
      <c r="C189" s="260"/>
      <c r="D189" s="122"/>
      <c r="E189" s="16"/>
      <c r="F189" s="17"/>
      <c r="G189" s="85"/>
      <c r="H189" s="17"/>
      <c r="I189" s="85"/>
      <c r="J189" s="17"/>
      <c r="K189" s="85"/>
      <c r="L189" s="17"/>
      <c r="M189" s="90"/>
      <c r="N189" s="17"/>
      <c r="O189" s="279"/>
      <c r="P189" s="131"/>
      <c r="Q189" s="260"/>
      <c r="R189" s="18"/>
      <c r="S189" s="48">
        <f t="shared" si="25"/>
        <v>0</v>
      </c>
      <c r="T189" s="9"/>
    </row>
    <row r="190" spans="1:20" ht="15.75" customHeight="1">
      <c r="A190" s="246"/>
      <c r="B190" s="72"/>
      <c r="C190" s="261"/>
      <c r="D190" s="122"/>
      <c r="E190" s="21"/>
      <c r="F190" s="22"/>
      <c r="G190" s="86"/>
      <c r="H190" s="22"/>
      <c r="I190" s="86"/>
      <c r="J190" s="22"/>
      <c r="K190" s="86"/>
      <c r="L190" s="22"/>
      <c r="M190" s="90"/>
      <c r="N190" s="22"/>
      <c r="O190" s="280"/>
      <c r="P190" s="131"/>
      <c r="Q190" s="261"/>
      <c r="R190" s="25"/>
      <c r="S190" s="19">
        <f t="shared" si="25"/>
        <v>0</v>
      </c>
      <c r="T190" s="133"/>
    </row>
    <row r="191" spans="1:20" ht="15" customHeight="1">
      <c r="A191" s="246"/>
      <c r="B191" s="62"/>
      <c r="C191" s="261"/>
      <c r="D191" s="122"/>
      <c r="E191" s="77"/>
      <c r="F191" s="22"/>
      <c r="G191" s="86"/>
      <c r="H191" s="22"/>
      <c r="I191" s="86"/>
      <c r="J191" s="22"/>
      <c r="K191" s="86"/>
      <c r="L191" s="22"/>
      <c r="M191" s="90"/>
      <c r="N191" s="22"/>
      <c r="O191" s="280"/>
      <c r="P191" s="131"/>
      <c r="Q191" s="261"/>
      <c r="R191" s="25"/>
      <c r="S191" s="19">
        <f t="shared" si="25"/>
        <v>0</v>
      </c>
      <c r="T191" s="238"/>
    </row>
    <row r="192" spans="1:20" ht="15" customHeight="1">
      <c r="A192" s="246"/>
      <c r="B192" s="62"/>
      <c r="C192" s="261"/>
      <c r="D192" s="122"/>
      <c r="E192" s="77"/>
      <c r="F192" s="22"/>
      <c r="G192" s="86"/>
      <c r="H192" s="22"/>
      <c r="I192" s="86"/>
      <c r="J192" s="22"/>
      <c r="K192" s="86"/>
      <c r="L192" s="22"/>
      <c r="M192" s="90"/>
      <c r="N192" s="22"/>
      <c r="O192" s="280"/>
      <c r="P192" s="131"/>
      <c r="Q192" s="261"/>
      <c r="R192" s="25"/>
      <c r="S192" s="19">
        <f t="shared" si="25"/>
        <v>0</v>
      </c>
      <c r="T192" s="239"/>
    </row>
    <row r="193" spans="1:20" ht="15.75" customHeight="1">
      <c r="A193" s="246"/>
      <c r="B193" s="62"/>
      <c r="C193" s="262"/>
      <c r="D193" s="122"/>
      <c r="E193" s="78"/>
      <c r="F193" s="22"/>
      <c r="G193" s="86"/>
      <c r="H193" s="22"/>
      <c r="I193" s="86"/>
      <c r="J193" s="22"/>
      <c r="K193" s="86"/>
      <c r="L193" s="22"/>
      <c r="M193" s="26"/>
      <c r="N193" s="22"/>
      <c r="O193" s="315"/>
      <c r="P193" s="131"/>
      <c r="Q193" s="262"/>
      <c r="R193" s="25"/>
      <c r="S193" s="19">
        <f t="shared" si="25"/>
        <v>0</v>
      </c>
      <c r="T193" s="240"/>
    </row>
    <row r="194" spans="1:20" ht="15.75" customHeight="1">
      <c r="A194" s="246"/>
      <c r="B194" s="62"/>
      <c r="C194" s="20"/>
      <c r="D194" s="119"/>
      <c r="E194" s="113"/>
      <c r="F194" s="38">
        <f>SUM(F189,F190,F191,F192,F193)</f>
        <v>0</v>
      </c>
      <c r="G194" s="114"/>
      <c r="H194" s="38"/>
      <c r="I194" s="114"/>
      <c r="J194" s="38"/>
      <c r="K194" s="114"/>
      <c r="L194" s="38"/>
      <c r="M194" s="115"/>
      <c r="N194" s="38">
        <f>SUM(N189,N190,N191,N192,N193)</f>
        <v>0</v>
      </c>
      <c r="O194" s="116"/>
      <c r="P194" s="123">
        <f>SUM(P189,P190,P191,P192,P193)</f>
        <v>0</v>
      </c>
      <c r="Q194" s="20"/>
      <c r="R194" s="42"/>
      <c r="S194" s="117"/>
      <c r="T194" s="27"/>
    </row>
    <row r="195" spans="1:20" ht="16.5" customHeight="1" thickBot="1">
      <c r="A195" s="73"/>
      <c r="B195" s="64"/>
      <c r="C195" s="32"/>
      <c r="D195" s="120">
        <f>SUM(D189,D190,D191,D192,D193)</f>
        <v>0</v>
      </c>
      <c r="E195" s="30"/>
      <c r="F195" s="31">
        <f>SUM(F189,F190,F191,F192,F193,F194)</f>
        <v>0</v>
      </c>
      <c r="G195" s="30"/>
      <c r="H195" s="31">
        <f>SUM(H189,H190,H191,H192,H193)</f>
        <v>0</v>
      </c>
      <c r="I195" s="30"/>
      <c r="J195" s="31">
        <f>SUM(J189,J190,J191,J192,J193)</f>
        <v>0</v>
      </c>
      <c r="K195" s="30"/>
      <c r="L195" s="29">
        <f>SUM(L189,L190,L191,L192,L193)</f>
        <v>0</v>
      </c>
      <c r="M195" s="30"/>
      <c r="N195" s="29">
        <f>SUM(N189,N190,N191,N192,N193,N194)</f>
        <v>0</v>
      </c>
      <c r="O195" s="32"/>
      <c r="P195" s="121">
        <f>SUM(P189,P190,P191,P192,P193,P194)</f>
        <v>0</v>
      </c>
      <c r="Q195" s="32"/>
      <c r="R195" s="121">
        <f>SUM(R189,R190,R191,R192,R193)</f>
        <v>0</v>
      </c>
      <c r="S195" s="124">
        <f aca="true" t="shared" si="26" ref="S195:S200">SUM(D195,F195,H195,J195,L195,N195,P195,R195)</f>
        <v>0</v>
      </c>
      <c r="T195" s="29"/>
    </row>
    <row r="196" spans="1:20" ht="15.75" customHeight="1" thickTop="1">
      <c r="A196" s="245"/>
      <c r="B196" s="72"/>
      <c r="C196" s="260"/>
      <c r="D196" s="122"/>
      <c r="E196" s="16"/>
      <c r="F196" s="17"/>
      <c r="G196" s="85"/>
      <c r="H196" s="17"/>
      <c r="I196" s="85"/>
      <c r="J196" s="17"/>
      <c r="K196" s="85"/>
      <c r="L196" s="17"/>
      <c r="M196" s="90"/>
      <c r="N196" s="17"/>
      <c r="O196" s="279"/>
      <c r="P196" s="131"/>
      <c r="Q196" s="260"/>
      <c r="R196" s="18"/>
      <c r="S196" s="48">
        <f t="shared" si="26"/>
        <v>0</v>
      </c>
      <c r="T196" s="9"/>
    </row>
    <row r="197" spans="1:20" ht="15.75" customHeight="1">
      <c r="A197" s="246"/>
      <c r="B197" s="72"/>
      <c r="C197" s="261"/>
      <c r="D197" s="122"/>
      <c r="E197" s="21"/>
      <c r="F197" s="22"/>
      <c r="G197" s="86"/>
      <c r="H197" s="22"/>
      <c r="I197" s="86"/>
      <c r="J197" s="22"/>
      <c r="K197" s="86"/>
      <c r="L197" s="22"/>
      <c r="M197" s="90"/>
      <c r="N197" s="22"/>
      <c r="O197" s="280"/>
      <c r="P197" s="131"/>
      <c r="Q197" s="261"/>
      <c r="R197" s="25"/>
      <c r="S197" s="19">
        <f t="shared" si="26"/>
        <v>0</v>
      </c>
      <c r="T197" s="133"/>
    </row>
    <row r="198" spans="1:20" ht="15" customHeight="1">
      <c r="A198" s="246"/>
      <c r="B198" s="62"/>
      <c r="C198" s="261"/>
      <c r="D198" s="122"/>
      <c r="E198" s="77"/>
      <c r="F198" s="22"/>
      <c r="G198" s="86"/>
      <c r="H198" s="22"/>
      <c r="I198" s="86"/>
      <c r="J198" s="22"/>
      <c r="K198" s="86"/>
      <c r="L198" s="22"/>
      <c r="M198" s="90"/>
      <c r="N198" s="22"/>
      <c r="O198" s="280"/>
      <c r="P198" s="131"/>
      <c r="Q198" s="261"/>
      <c r="R198" s="25"/>
      <c r="S198" s="19">
        <f t="shared" si="26"/>
        <v>0</v>
      </c>
      <c r="T198" s="238"/>
    </row>
    <row r="199" spans="1:20" ht="15.75" customHeight="1">
      <c r="A199" s="246"/>
      <c r="B199" s="62"/>
      <c r="C199" s="261"/>
      <c r="D199" s="122"/>
      <c r="E199" s="77"/>
      <c r="F199" s="22"/>
      <c r="G199" s="86"/>
      <c r="H199" s="22"/>
      <c r="I199" s="86"/>
      <c r="J199" s="22"/>
      <c r="K199" s="86"/>
      <c r="L199" s="22"/>
      <c r="M199" s="90"/>
      <c r="N199" s="22"/>
      <c r="O199" s="280"/>
      <c r="P199" s="131"/>
      <c r="Q199" s="261"/>
      <c r="R199" s="25"/>
      <c r="S199" s="19">
        <f t="shared" si="26"/>
        <v>0</v>
      </c>
      <c r="T199" s="239"/>
    </row>
    <row r="200" spans="1:20" ht="15.75" customHeight="1">
      <c r="A200" s="246"/>
      <c r="B200" s="62"/>
      <c r="C200" s="262"/>
      <c r="D200" s="122"/>
      <c r="E200" s="78"/>
      <c r="F200" s="22"/>
      <c r="G200" s="86"/>
      <c r="H200" s="22"/>
      <c r="I200" s="86"/>
      <c r="J200" s="22"/>
      <c r="K200" s="86"/>
      <c r="L200" s="22"/>
      <c r="M200" s="26"/>
      <c r="N200" s="22"/>
      <c r="O200" s="315"/>
      <c r="P200" s="131"/>
      <c r="Q200" s="262"/>
      <c r="R200" s="25"/>
      <c r="S200" s="19">
        <f t="shared" si="26"/>
        <v>0</v>
      </c>
      <c r="T200" s="240"/>
    </row>
    <row r="201" spans="1:20" ht="15" customHeight="1">
      <c r="A201" s="246"/>
      <c r="B201" s="62"/>
      <c r="C201" s="20"/>
      <c r="D201" s="119"/>
      <c r="E201" s="113"/>
      <c r="F201" s="38">
        <f>SUM(F196,F197,F198,F199,F200)</f>
        <v>0</v>
      </c>
      <c r="G201" s="114"/>
      <c r="H201" s="38"/>
      <c r="I201" s="114"/>
      <c r="J201" s="38"/>
      <c r="K201" s="114"/>
      <c r="L201" s="38"/>
      <c r="M201" s="115"/>
      <c r="N201" s="38">
        <f>SUM(N196,N197,N198,N199,N200)</f>
        <v>0</v>
      </c>
      <c r="O201" s="116"/>
      <c r="P201" s="123">
        <f>SUM(P196,P197,P198,P199,P200)</f>
        <v>0</v>
      </c>
      <c r="Q201" s="20"/>
      <c r="R201" s="42"/>
      <c r="S201" s="117"/>
      <c r="T201" s="27"/>
    </row>
    <row r="202" spans="1:20" ht="16.5" customHeight="1" thickBot="1">
      <c r="A202" s="73"/>
      <c r="B202" s="64"/>
      <c r="C202" s="32"/>
      <c r="D202" s="120">
        <f>SUM(D196,D197,D198,D199,D200)</f>
        <v>0</v>
      </c>
      <c r="E202" s="30"/>
      <c r="F202" s="31">
        <f>SUM(F196,F197,F198,F199,F200,F201)</f>
        <v>0</v>
      </c>
      <c r="G202" s="30"/>
      <c r="H202" s="31">
        <f>SUM(H196,H197,H198,H199,H200)</f>
        <v>0</v>
      </c>
      <c r="I202" s="30"/>
      <c r="J202" s="31">
        <f>SUM(J196,J197,J198,J199,J200)</f>
        <v>0</v>
      </c>
      <c r="K202" s="30"/>
      <c r="L202" s="29">
        <f>SUM(L196,L197,L198,L199,L200)</f>
        <v>0</v>
      </c>
      <c r="M202" s="30"/>
      <c r="N202" s="29">
        <f>SUM(N196,N197,N198,N199,N200,N201)</f>
        <v>0</v>
      </c>
      <c r="O202" s="32"/>
      <c r="P202" s="121">
        <f>SUM(P196,P197,P198,P199,P200,P201)</f>
        <v>0</v>
      </c>
      <c r="Q202" s="32"/>
      <c r="R202" s="121">
        <f>SUM(R196,R197,R198,R199,R200)</f>
        <v>0</v>
      </c>
      <c r="S202" s="124">
        <f>SUM(D202,F202,H202,J202,L202,N202,P202,R202)</f>
        <v>0</v>
      </c>
      <c r="T202" s="29"/>
    </row>
    <row r="203" spans="1:20" ht="13.5" customHeight="1" thickTop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29"/>
      <c r="R203" s="1"/>
      <c r="S203" s="1"/>
      <c r="T203" s="1"/>
    </row>
  </sheetData>
  <sheetProtection/>
  <mergeCells count="161">
    <mergeCell ref="B1:Q1"/>
    <mergeCell ref="B2:Q2"/>
    <mergeCell ref="O3:R3"/>
    <mergeCell ref="A4:A5"/>
    <mergeCell ref="B4:B5"/>
    <mergeCell ref="E4:F4"/>
    <mergeCell ref="G4:L4"/>
    <mergeCell ref="M4:N4"/>
    <mergeCell ref="C4:D4"/>
    <mergeCell ref="C5:D5"/>
    <mergeCell ref="S4:S5"/>
    <mergeCell ref="T4:T5"/>
    <mergeCell ref="E5:F5"/>
    <mergeCell ref="G5:H5"/>
    <mergeCell ref="I5:J5"/>
    <mergeCell ref="K5:L5"/>
    <mergeCell ref="M5:N5"/>
    <mergeCell ref="O4:P4"/>
    <mergeCell ref="O5:P5"/>
    <mergeCell ref="Q4:R4"/>
    <mergeCell ref="T8:T9"/>
    <mergeCell ref="A14:A20"/>
    <mergeCell ref="C14:C18"/>
    <mergeCell ref="Q14:Q18"/>
    <mergeCell ref="T15:T16"/>
    <mergeCell ref="A7:A13"/>
    <mergeCell ref="C7:C11"/>
    <mergeCell ref="Q7:Q11"/>
    <mergeCell ref="T22:T23"/>
    <mergeCell ref="A28:A34"/>
    <mergeCell ref="C28:C32"/>
    <mergeCell ref="Q28:Q32"/>
    <mergeCell ref="T29:T31"/>
    <mergeCell ref="A21:A27"/>
    <mergeCell ref="C21:C25"/>
    <mergeCell ref="Q21:Q25"/>
    <mergeCell ref="T36:T38"/>
    <mergeCell ref="A42:A48"/>
    <mergeCell ref="C42:C46"/>
    <mergeCell ref="Q42:Q46"/>
    <mergeCell ref="T43:T45"/>
    <mergeCell ref="A35:A41"/>
    <mergeCell ref="C35:C39"/>
    <mergeCell ref="Q35:Q39"/>
    <mergeCell ref="O42:O46"/>
    <mergeCell ref="T50:T52"/>
    <mergeCell ref="A56:A62"/>
    <mergeCell ref="C56:C60"/>
    <mergeCell ref="Q56:Q60"/>
    <mergeCell ref="T57:T59"/>
    <mergeCell ref="A49:A55"/>
    <mergeCell ref="C49:C53"/>
    <mergeCell ref="Q49:Q53"/>
    <mergeCell ref="O49:O53"/>
    <mergeCell ref="O56:O60"/>
    <mergeCell ref="A70:A76"/>
    <mergeCell ref="A63:A69"/>
    <mergeCell ref="C63:C67"/>
    <mergeCell ref="Q63:Q67"/>
    <mergeCell ref="T64:T66"/>
    <mergeCell ref="C70:C74"/>
    <mergeCell ref="Q70:Q74"/>
    <mergeCell ref="T71:T73"/>
    <mergeCell ref="O70:O74"/>
    <mergeCell ref="O63:O67"/>
    <mergeCell ref="T78:T80"/>
    <mergeCell ref="A84:A90"/>
    <mergeCell ref="C84:C88"/>
    <mergeCell ref="Q84:Q88"/>
    <mergeCell ref="T85:T87"/>
    <mergeCell ref="A77:A83"/>
    <mergeCell ref="C77:C81"/>
    <mergeCell ref="Q77:Q81"/>
    <mergeCell ref="O77:O81"/>
    <mergeCell ref="O84:O88"/>
    <mergeCell ref="T92:T94"/>
    <mergeCell ref="A98:A104"/>
    <mergeCell ref="C98:C102"/>
    <mergeCell ref="Q98:Q102"/>
    <mergeCell ref="T99:T101"/>
    <mergeCell ref="A91:A97"/>
    <mergeCell ref="C91:C95"/>
    <mergeCell ref="Q91:Q95"/>
    <mergeCell ref="O98:O102"/>
    <mergeCell ref="O91:O95"/>
    <mergeCell ref="T106:T108"/>
    <mergeCell ref="A112:A118"/>
    <mergeCell ref="C112:C116"/>
    <mergeCell ref="Q112:Q116"/>
    <mergeCell ref="T113:T115"/>
    <mergeCell ref="A105:A111"/>
    <mergeCell ref="C105:C109"/>
    <mergeCell ref="Q105:Q109"/>
    <mergeCell ref="O105:O109"/>
    <mergeCell ref="O112:O116"/>
    <mergeCell ref="A126:A132"/>
    <mergeCell ref="A119:A124"/>
    <mergeCell ref="C119:C123"/>
    <mergeCell ref="Q119:Q123"/>
    <mergeCell ref="T120:T122"/>
    <mergeCell ref="C126:C130"/>
    <mergeCell ref="Q126:Q130"/>
    <mergeCell ref="T127:T129"/>
    <mergeCell ref="O126:O130"/>
    <mergeCell ref="O119:O123"/>
    <mergeCell ref="T133:T136"/>
    <mergeCell ref="A140:A146"/>
    <mergeCell ref="C140:C144"/>
    <mergeCell ref="Q140:Q144"/>
    <mergeCell ref="T141:T143"/>
    <mergeCell ref="A133:A139"/>
    <mergeCell ref="C133:C137"/>
    <mergeCell ref="Q133:Q137"/>
    <mergeCell ref="O133:O137"/>
    <mergeCell ref="O140:O144"/>
    <mergeCell ref="T148:T150"/>
    <mergeCell ref="A154:A160"/>
    <mergeCell ref="C154:C158"/>
    <mergeCell ref="Q154:Q158"/>
    <mergeCell ref="T155:T157"/>
    <mergeCell ref="A147:A153"/>
    <mergeCell ref="C147:C151"/>
    <mergeCell ref="Q147:Q151"/>
    <mergeCell ref="O154:O158"/>
    <mergeCell ref="O147:O151"/>
    <mergeCell ref="T162:T164"/>
    <mergeCell ref="A168:A174"/>
    <mergeCell ref="T169:T172"/>
    <mergeCell ref="O161:O165"/>
    <mergeCell ref="O168:O172"/>
    <mergeCell ref="A161:A167"/>
    <mergeCell ref="C161:C165"/>
    <mergeCell ref="Q161:Q165"/>
    <mergeCell ref="T177:T179"/>
    <mergeCell ref="A182:A188"/>
    <mergeCell ref="T184:T186"/>
    <mergeCell ref="C175:C179"/>
    <mergeCell ref="Q175:Q179"/>
    <mergeCell ref="C182:C186"/>
    <mergeCell ref="O175:O179"/>
    <mergeCell ref="A175:A181"/>
    <mergeCell ref="Q182:Q186"/>
    <mergeCell ref="O182:O186"/>
    <mergeCell ref="T191:T193"/>
    <mergeCell ref="A196:A201"/>
    <mergeCell ref="T198:T200"/>
    <mergeCell ref="C196:C200"/>
    <mergeCell ref="Q196:Q200"/>
    <mergeCell ref="O196:O200"/>
    <mergeCell ref="A189:A194"/>
    <mergeCell ref="C189:C193"/>
    <mergeCell ref="Q189:Q193"/>
    <mergeCell ref="O189:O193"/>
    <mergeCell ref="Q5:R5"/>
    <mergeCell ref="C168:C172"/>
    <mergeCell ref="Q168:Q172"/>
    <mergeCell ref="O7:O11"/>
    <mergeCell ref="O14:O18"/>
    <mergeCell ref="O21:O25"/>
    <mergeCell ref="O28:O32"/>
    <mergeCell ref="O35:O3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PageLayoutView="0" workbookViewId="0" topLeftCell="A4">
      <pane ySplit="1155" topLeftCell="A1" activePane="bottomLeft" state="split"/>
      <selection pane="topLeft" activeCell="A22" sqref="A22"/>
      <selection pane="bottomLeft" activeCell="T6" sqref="T6"/>
    </sheetView>
  </sheetViews>
  <sheetFormatPr defaultColWidth="9.00390625" defaultRowHeight="12.75"/>
  <cols>
    <col min="1" max="1" width="8.00390625" style="0" customWidth="1"/>
    <col min="2" max="2" width="22.875" style="0" customWidth="1"/>
    <col min="3" max="3" width="6.50390625" style="0" customWidth="1"/>
    <col min="4" max="4" width="6.375" style="0" customWidth="1"/>
    <col min="5" max="5" width="8.125" style="0" customWidth="1"/>
    <col min="6" max="6" width="6.625" style="0" customWidth="1"/>
    <col min="7" max="7" width="7.125" style="0" customWidth="1"/>
    <col min="8" max="8" width="6.625" style="0" customWidth="1"/>
    <col min="9" max="9" width="7.375" style="0" customWidth="1"/>
    <col min="10" max="10" width="6.625" style="0" customWidth="1"/>
    <col min="11" max="11" width="7.875" style="0" customWidth="1"/>
    <col min="12" max="12" width="7.125" style="0" customWidth="1"/>
    <col min="13" max="13" width="9.625" style="0" customWidth="1"/>
    <col min="14" max="14" width="7.125" style="0" customWidth="1"/>
    <col min="15" max="15" width="6.50390625" style="0" customWidth="1"/>
    <col min="16" max="16" width="7.125" style="0" customWidth="1"/>
    <col min="17" max="17" width="6.375" style="0" customWidth="1"/>
    <col min="18" max="18" width="7.375" style="0" customWidth="1"/>
    <col min="19" max="19" width="9.00390625" style="0" customWidth="1"/>
    <col min="20" max="20" width="6.375" style="0" customWidth="1"/>
  </cols>
  <sheetData>
    <row r="1" spans="1:20" ht="36" customHeight="1">
      <c r="A1" s="1"/>
      <c r="B1" s="304" t="s">
        <v>12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1"/>
      <c r="S1" s="1"/>
      <c r="T1" s="1"/>
    </row>
    <row r="2" spans="1:20" ht="22.5" customHeight="1">
      <c r="A2" s="1"/>
      <c r="B2" s="337" t="s">
        <v>270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1"/>
      <c r="S2" s="1"/>
      <c r="T2" s="1"/>
    </row>
    <row r="3" spans="1:20" ht="25.5" customHeight="1">
      <c r="A3" s="1"/>
      <c r="B3" s="134" t="s">
        <v>183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6" t="s">
        <v>184</v>
      </c>
      <c r="P3" s="306"/>
      <c r="Q3" s="306"/>
      <c r="R3" s="306"/>
      <c r="S3" s="2"/>
      <c r="T3" s="1"/>
    </row>
    <row r="4" spans="1:20" ht="12.75">
      <c r="A4" s="307" t="s">
        <v>1</v>
      </c>
      <c r="B4" s="309" t="s">
        <v>0</v>
      </c>
      <c r="C4" s="311" t="s">
        <v>271</v>
      </c>
      <c r="D4" s="312"/>
      <c r="E4" s="311" t="s">
        <v>167</v>
      </c>
      <c r="F4" s="312"/>
      <c r="G4" s="303" t="s">
        <v>170</v>
      </c>
      <c r="H4" s="303"/>
      <c r="I4" s="303"/>
      <c r="J4" s="303"/>
      <c r="K4" s="303"/>
      <c r="L4" s="303"/>
      <c r="M4" s="311" t="s">
        <v>273</v>
      </c>
      <c r="N4" s="312"/>
      <c r="O4" s="311" t="s">
        <v>146</v>
      </c>
      <c r="P4" s="312"/>
      <c r="Q4" s="311" t="s">
        <v>147</v>
      </c>
      <c r="R4" s="335"/>
      <c r="S4" s="328" t="s">
        <v>275</v>
      </c>
      <c r="T4" s="330" t="s">
        <v>276</v>
      </c>
    </row>
    <row r="5" spans="1:20" ht="12.75">
      <c r="A5" s="308"/>
      <c r="B5" s="310"/>
      <c r="C5" s="301" t="s">
        <v>148</v>
      </c>
      <c r="D5" s="302"/>
      <c r="E5" s="301" t="s">
        <v>168</v>
      </c>
      <c r="F5" s="302"/>
      <c r="G5" s="303" t="s">
        <v>165</v>
      </c>
      <c r="H5" s="303"/>
      <c r="I5" s="303" t="s">
        <v>272</v>
      </c>
      <c r="J5" s="303"/>
      <c r="K5" s="303" t="s">
        <v>5</v>
      </c>
      <c r="L5" s="303"/>
      <c r="M5" s="301" t="s">
        <v>274</v>
      </c>
      <c r="N5" s="302"/>
      <c r="O5" s="301" t="s">
        <v>5</v>
      </c>
      <c r="P5" s="302"/>
      <c r="Q5" s="301" t="s">
        <v>9</v>
      </c>
      <c r="R5" s="316"/>
      <c r="S5" s="329"/>
      <c r="T5" s="331"/>
    </row>
    <row r="6" spans="1:20" ht="13.5" thickBot="1">
      <c r="A6" s="10"/>
      <c r="B6" s="10"/>
      <c r="C6" s="10" t="s">
        <v>8</v>
      </c>
      <c r="D6" s="130" t="s">
        <v>3</v>
      </c>
      <c r="E6" s="11" t="s">
        <v>8</v>
      </c>
      <c r="F6" s="12" t="s">
        <v>3</v>
      </c>
      <c r="G6" s="11" t="s">
        <v>8</v>
      </c>
      <c r="H6" s="12" t="s">
        <v>3</v>
      </c>
      <c r="I6" s="11" t="s">
        <v>8</v>
      </c>
      <c r="J6" s="12" t="s">
        <v>3</v>
      </c>
      <c r="K6" s="11" t="s">
        <v>8</v>
      </c>
      <c r="L6" s="12" t="s">
        <v>3</v>
      </c>
      <c r="M6" s="11" t="s">
        <v>8</v>
      </c>
      <c r="N6" s="12" t="s">
        <v>3</v>
      </c>
      <c r="O6" s="13" t="s">
        <v>7</v>
      </c>
      <c r="P6" s="130" t="s">
        <v>3</v>
      </c>
      <c r="Q6" s="13" t="s">
        <v>7</v>
      </c>
      <c r="R6" s="126" t="s">
        <v>3</v>
      </c>
      <c r="S6" s="128" t="s">
        <v>3</v>
      </c>
      <c r="T6" s="127"/>
    </row>
    <row r="7" spans="1:20" ht="17.25" customHeight="1" thickTop="1">
      <c r="A7" s="338" t="s">
        <v>175</v>
      </c>
      <c r="B7" s="175" t="s">
        <v>187</v>
      </c>
      <c r="C7" s="342">
        <v>51</v>
      </c>
      <c r="D7" s="171"/>
      <c r="E7" s="220">
        <v>77.9</v>
      </c>
      <c r="F7" s="183"/>
      <c r="G7" s="138">
        <v>45</v>
      </c>
      <c r="H7" s="183"/>
      <c r="I7" s="224">
        <v>94</v>
      </c>
      <c r="J7" s="183"/>
      <c r="K7" s="138">
        <v>75</v>
      </c>
      <c r="L7" s="183"/>
      <c r="M7" s="139"/>
      <c r="N7" s="183"/>
      <c r="O7" s="344">
        <v>11.02</v>
      </c>
      <c r="P7" s="140"/>
      <c r="Q7" s="344" t="s">
        <v>227</v>
      </c>
      <c r="R7" s="187"/>
      <c r="S7" s="142"/>
      <c r="T7" s="9"/>
    </row>
    <row r="8" spans="1:20" ht="16.5" customHeight="1">
      <c r="A8" s="339"/>
      <c r="B8" s="176" t="s">
        <v>188</v>
      </c>
      <c r="C8" s="343"/>
      <c r="D8" s="172"/>
      <c r="E8" s="143"/>
      <c r="F8" s="185"/>
      <c r="G8" s="144">
        <v>60</v>
      </c>
      <c r="H8" s="185"/>
      <c r="I8" s="144">
        <v>90</v>
      </c>
      <c r="J8" s="185"/>
      <c r="K8" s="144">
        <v>40</v>
      </c>
      <c r="L8" s="186"/>
      <c r="M8" s="170" t="s">
        <v>236</v>
      </c>
      <c r="N8" s="186"/>
      <c r="O8" s="345"/>
      <c r="P8" s="140"/>
      <c r="Q8" s="345"/>
      <c r="R8" s="188"/>
      <c r="S8" s="147"/>
      <c r="T8" s="347" t="s">
        <v>265</v>
      </c>
    </row>
    <row r="9" spans="1:20" ht="15.75" customHeight="1">
      <c r="A9" s="339"/>
      <c r="B9" s="177" t="s">
        <v>189</v>
      </c>
      <c r="C9" s="343"/>
      <c r="D9" s="174">
        <v>3</v>
      </c>
      <c r="E9" s="170">
        <v>72.3</v>
      </c>
      <c r="F9" s="185">
        <v>3</v>
      </c>
      <c r="G9" s="144">
        <v>40</v>
      </c>
      <c r="H9" s="185">
        <v>1</v>
      </c>
      <c r="I9" s="223">
        <v>95</v>
      </c>
      <c r="J9" s="185">
        <v>1</v>
      </c>
      <c r="K9" s="144">
        <v>50</v>
      </c>
      <c r="L9" s="183">
        <v>2</v>
      </c>
      <c r="M9" s="139"/>
      <c r="N9" s="183">
        <v>2</v>
      </c>
      <c r="O9" s="345"/>
      <c r="P9" s="140">
        <v>3</v>
      </c>
      <c r="Q9" s="345"/>
      <c r="R9" s="190">
        <v>2</v>
      </c>
      <c r="S9" s="147">
        <v>17</v>
      </c>
      <c r="T9" s="348"/>
    </row>
    <row r="10" spans="1:20" ht="15.75" customHeight="1">
      <c r="A10" s="339"/>
      <c r="B10" s="177" t="s">
        <v>190</v>
      </c>
      <c r="C10" s="343"/>
      <c r="D10" s="172"/>
      <c r="E10" s="169"/>
      <c r="F10" s="185"/>
      <c r="G10" s="144">
        <v>60</v>
      </c>
      <c r="H10" s="185"/>
      <c r="I10" s="222">
        <v>97</v>
      </c>
      <c r="J10" s="186"/>
      <c r="K10" s="144">
        <v>40</v>
      </c>
      <c r="L10" s="185"/>
      <c r="M10" s="218" t="s">
        <v>235</v>
      </c>
      <c r="N10" s="186"/>
      <c r="O10" s="345"/>
      <c r="P10" s="140"/>
      <c r="Q10" s="345"/>
      <c r="R10" s="190"/>
      <c r="S10" s="147"/>
      <c r="T10" s="111"/>
    </row>
    <row r="11" spans="1:20" ht="15.75" customHeight="1">
      <c r="A11" s="340"/>
      <c r="B11" s="33"/>
      <c r="C11" s="262"/>
      <c r="D11" s="173"/>
      <c r="E11" s="149"/>
      <c r="F11" s="184"/>
      <c r="G11" s="144"/>
      <c r="H11" s="184"/>
      <c r="I11" s="144"/>
      <c r="J11" s="137"/>
      <c r="K11" s="144"/>
      <c r="L11" s="184"/>
      <c r="N11" s="137"/>
      <c r="O11" s="346"/>
      <c r="P11" s="140"/>
      <c r="Q11" s="346"/>
      <c r="R11" s="189"/>
      <c r="S11" s="147"/>
      <c r="T11" s="104"/>
    </row>
    <row r="12" spans="1:20" ht="15.75" customHeight="1">
      <c r="A12" s="340"/>
      <c r="B12" s="112"/>
      <c r="C12" s="20"/>
      <c r="D12" s="151"/>
      <c r="E12" s="152"/>
      <c r="F12" s="153"/>
      <c r="G12" s="154"/>
      <c r="H12" s="153"/>
      <c r="I12" s="154"/>
      <c r="J12" s="153"/>
      <c r="K12" s="154"/>
      <c r="L12" s="153"/>
      <c r="M12" s="155"/>
      <c r="N12" s="153"/>
      <c r="O12" s="156"/>
      <c r="P12" s="157"/>
      <c r="Q12" s="145"/>
      <c r="R12" s="158"/>
      <c r="S12" s="159"/>
      <c r="T12" s="109"/>
    </row>
    <row r="13" spans="1:20" ht="16.5" customHeight="1" thickBot="1">
      <c r="A13" s="341"/>
      <c r="B13" s="28"/>
      <c r="C13" s="32"/>
      <c r="D13" s="160">
        <f>SUM(D7,D8,D9,D10,D11)</f>
        <v>3</v>
      </c>
      <c r="E13" s="161">
        <v>150.2</v>
      </c>
      <c r="F13" s="162">
        <f>SUM(F7,F8,F9,F10,F11,F12)</f>
        <v>3</v>
      </c>
      <c r="G13" s="161">
        <v>205</v>
      </c>
      <c r="H13" s="162">
        <f>SUM(H7,H8,H9,H10,H11)</f>
        <v>1</v>
      </c>
      <c r="I13" s="161">
        <v>376</v>
      </c>
      <c r="J13" s="162">
        <f>SUM(J7,J8,J9,J10,J11)</f>
        <v>1</v>
      </c>
      <c r="K13" s="161">
        <v>205</v>
      </c>
      <c r="L13" s="162">
        <f>SUM(L7,L8,L9,L10,L11)</f>
        <v>2</v>
      </c>
      <c r="M13" s="161" t="s">
        <v>237</v>
      </c>
      <c r="N13" s="162">
        <f>SUM(N7,N8,N9,N10,N11,N12)</f>
        <v>2</v>
      </c>
      <c r="O13" s="163"/>
      <c r="P13" s="164">
        <f>SUM(P7,P8,P9,P10,P11,P12)</f>
        <v>3</v>
      </c>
      <c r="Q13" s="163"/>
      <c r="R13" s="164">
        <f>SUM(R7,R8,R9,R10,R11)</f>
        <v>2</v>
      </c>
      <c r="S13" s="165"/>
      <c r="T13" s="225"/>
    </row>
    <row r="14" spans="1:20" ht="16.5" customHeight="1" thickTop="1">
      <c r="A14" s="338" t="s">
        <v>178</v>
      </c>
      <c r="B14" s="180" t="s">
        <v>195</v>
      </c>
      <c r="C14" s="342">
        <v>53.5</v>
      </c>
      <c r="D14" s="192"/>
      <c r="E14" s="218">
        <v>79</v>
      </c>
      <c r="F14" s="191"/>
      <c r="G14" s="138">
        <v>20</v>
      </c>
      <c r="H14" s="183"/>
      <c r="I14" s="138">
        <v>82</v>
      </c>
      <c r="J14" s="183"/>
      <c r="K14" s="138">
        <v>45</v>
      </c>
      <c r="L14" s="183"/>
      <c r="M14" s="139"/>
      <c r="N14" s="183"/>
      <c r="O14" s="344">
        <v>5.53</v>
      </c>
      <c r="P14" s="140"/>
      <c r="Q14" s="344" t="s">
        <v>228</v>
      </c>
      <c r="R14" s="188"/>
      <c r="S14" s="142"/>
      <c r="T14" s="9"/>
    </row>
    <row r="15" spans="1:20" ht="16.5" customHeight="1">
      <c r="A15" s="339"/>
      <c r="B15" s="178" t="s">
        <v>196</v>
      </c>
      <c r="C15" s="343"/>
      <c r="D15" s="193"/>
      <c r="E15" s="219">
        <v>78.8</v>
      </c>
      <c r="F15" s="183"/>
      <c r="G15" s="144"/>
      <c r="H15" s="186"/>
      <c r="I15" s="144"/>
      <c r="J15" s="186"/>
      <c r="K15" s="144"/>
      <c r="L15" s="185"/>
      <c r="M15" s="139" t="s">
        <v>253</v>
      </c>
      <c r="N15" s="185"/>
      <c r="O15" s="345"/>
      <c r="P15" s="140"/>
      <c r="Q15" s="345"/>
      <c r="R15" s="190"/>
      <c r="S15" s="147"/>
      <c r="T15" s="349" t="s">
        <v>266</v>
      </c>
    </row>
    <row r="16" spans="1:20" ht="16.5" customHeight="1">
      <c r="A16" s="339"/>
      <c r="B16" s="177" t="s">
        <v>197</v>
      </c>
      <c r="C16" s="343"/>
      <c r="D16" s="174">
        <v>1</v>
      </c>
      <c r="E16" s="148"/>
      <c r="F16" s="185">
        <v>1</v>
      </c>
      <c r="G16" s="144">
        <v>45</v>
      </c>
      <c r="H16" s="186">
        <v>5</v>
      </c>
      <c r="I16" s="144">
        <v>75</v>
      </c>
      <c r="J16" s="186">
        <v>5</v>
      </c>
      <c r="K16" s="144">
        <v>60</v>
      </c>
      <c r="L16" s="185">
        <v>3</v>
      </c>
      <c r="M16" s="139"/>
      <c r="N16" s="185">
        <v>4</v>
      </c>
      <c r="O16" s="345"/>
      <c r="P16" s="140">
        <v>2</v>
      </c>
      <c r="Q16" s="345"/>
      <c r="R16" s="190">
        <v>6</v>
      </c>
      <c r="S16" s="194">
        <v>27</v>
      </c>
      <c r="T16" s="350"/>
    </row>
    <row r="17" spans="1:20" ht="16.5" customHeight="1">
      <c r="A17" s="339"/>
      <c r="B17" s="177" t="s">
        <v>198</v>
      </c>
      <c r="C17" s="343"/>
      <c r="D17" s="172"/>
      <c r="E17" s="148"/>
      <c r="F17" s="185"/>
      <c r="G17" s="144">
        <v>20</v>
      </c>
      <c r="H17" s="186"/>
      <c r="I17" s="144">
        <v>78</v>
      </c>
      <c r="J17" s="183"/>
      <c r="K17" s="144">
        <v>45</v>
      </c>
      <c r="L17" s="185"/>
      <c r="M17" s="139" t="s">
        <v>252</v>
      </c>
      <c r="N17" s="185"/>
      <c r="O17" s="345"/>
      <c r="P17" s="140"/>
      <c r="Q17" s="345"/>
      <c r="R17" s="195"/>
      <c r="S17" s="194"/>
      <c r="T17" s="110"/>
    </row>
    <row r="18" spans="1:20" ht="15.75" customHeight="1">
      <c r="A18" s="339"/>
      <c r="B18" s="178" t="s">
        <v>263</v>
      </c>
      <c r="C18" s="262"/>
      <c r="D18" s="173"/>
      <c r="E18" s="149"/>
      <c r="F18" s="184"/>
      <c r="G18" s="144">
        <v>30</v>
      </c>
      <c r="H18" s="184"/>
      <c r="I18" s="144">
        <v>87</v>
      </c>
      <c r="J18" s="184"/>
      <c r="K18" s="144">
        <v>35</v>
      </c>
      <c r="L18" s="184"/>
      <c r="M18" s="150"/>
      <c r="N18" s="184"/>
      <c r="O18" s="346"/>
      <c r="P18" s="140"/>
      <c r="Q18" s="346"/>
      <c r="R18" s="189"/>
      <c r="S18" s="147"/>
      <c r="T18" s="27"/>
    </row>
    <row r="19" spans="1:20" ht="15.75" customHeight="1">
      <c r="A19" s="340"/>
      <c r="B19" s="15"/>
      <c r="C19" s="20"/>
      <c r="D19" s="151"/>
      <c r="E19" s="152"/>
      <c r="F19" s="153"/>
      <c r="G19" s="154"/>
      <c r="H19" s="153"/>
      <c r="I19" s="154"/>
      <c r="J19" s="153"/>
      <c r="K19" s="154"/>
      <c r="L19" s="153"/>
      <c r="M19" s="155"/>
      <c r="N19" s="153"/>
      <c r="O19" s="156"/>
      <c r="P19" s="157"/>
      <c r="Q19" s="145"/>
      <c r="R19" s="158"/>
      <c r="S19" s="159"/>
      <c r="T19" s="109"/>
    </row>
    <row r="20" spans="1:20" ht="16.5" customHeight="1" thickBot="1">
      <c r="A20" s="341"/>
      <c r="B20" s="28"/>
      <c r="C20" s="32"/>
      <c r="D20" s="160">
        <f>SUM(D14,D15,D16,D17,D18)</f>
        <v>1</v>
      </c>
      <c r="E20" s="161">
        <v>157.8</v>
      </c>
      <c r="F20" s="162">
        <f>SUM(F14,F15,F16,F17,F18,F19)</f>
        <v>1</v>
      </c>
      <c r="G20" s="161">
        <v>115</v>
      </c>
      <c r="H20" s="162">
        <f>SUM(H14,H15,H16,H17,H18)</f>
        <v>5</v>
      </c>
      <c r="I20" s="161">
        <v>322</v>
      </c>
      <c r="J20" s="162">
        <f>SUM(J14,J15,J16,J17,J18)</f>
        <v>5</v>
      </c>
      <c r="K20" s="161">
        <v>185</v>
      </c>
      <c r="L20" s="162">
        <f>SUM(L14,L15,L16,L17,L18)</f>
        <v>3</v>
      </c>
      <c r="M20" s="161" t="s">
        <v>254</v>
      </c>
      <c r="N20" s="162">
        <f>SUM(N14,N15,N16,N17,N18,N19)</f>
        <v>4</v>
      </c>
      <c r="O20" s="163"/>
      <c r="P20" s="164">
        <f>SUM(P14,P15,P16,P17,P18,P19)</f>
        <v>2</v>
      </c>
      <c r="Q20" s="163"/>
      <c r="R20" s="164">
        <f>SUM(R14,R15,R16,R17,R18)</f>
        <v>6</v>
      </c>
      <c r="S20" s="165"/>
      <c r="T20" s="227"/>
    </row>
    <row r="21" spans="1:20" ht="15.75" customHeight="1" thickTop="1">
      <c r="A21" s="282" t="s">
        <v>176</v>
      </c>
      <c r="B21" s="221" t="s">
        <v>191</v>
      </c>
      <c r="C21" s="260">
        <v>47</v>
      </c>
      <c r="D21" s="192"/>
      <c r="E21" s="136">
        <v>69.8</v>
      </c>
      <c r="F21" s="183"/>
      <c r="G21" s="138"/>
      <c r="H21" s="183"/>
      <c r="I21" s="138"/>
      <c r="J21" s="183"/>
      <c r="K21" s="138"/>
      <c r="L21" s="191"/>
      <c r="M21" s="139"/>
      <c r="N21" s="183"/>
      <c r="O21" s="344">
        <v>14.3</v>
      </c>
      <c r="P21" s="140"/>
      <c r="Q21" s="344" t="s">
        <v>229</v>
      </c>
      <c r="R21" s="188"/>
      <c r="S21" s="142"/>
      <c r="T21" s="9"/>
    </row>
    <row r="22" spans="1:20" ht="15" customHeight="1">
      <c r="A22" s="340"/>
      <c r="B22" s="181" t="s">
        <v>192</v>
      </c>
      <c r="C22" s="261"/>
      <c r="D22" s="174"/>
      <c r="E22" s="170"/>
      <c r="F22" s="185"/>
      <c r="G22" s="144">
        <v>40</v>
      </c>
      <c r="H22" s="185"/>
      <c r="I22" s="144">
        <v>88</v>
      </c>
      <c r="J22" s="185"/>
      <c r="K22" s="144">
        <v>45</v>
      </c>
      <c r="L22" s="183"/>
      <c r="M22" s="139"/>
      <c r="N22" s="186"/>
      <c r="O22" s="345"/>
      <c r="P22" s="140"/>
      <c r="Q22" s="345"/>
      <c r="R22" s="190"/>
      <c r="S22" s="147"/>
      <c r="T22" s="244">
        <v>5</v>
      </c>
    </row>
    <row r="23" spans="1:20" ht="15" customHeight="1">
      <c r="A23" s="339"/>
      <c r="B23" s="176" t="s">
        <v>193</v>
      </c>
      <c r="C23" s="343"/>
      <c r="D23" s="174">
        <v>6</v>
      </c>
      <c r="E23" s="170">
        <v>71.4</v>
      </c>
      <c r="F23" s="185">
        <v>4</v>
      </c>
      <c r="G23" s="144">
        <v>25</v>
      </c>
      <c r="H23" s="185">
        <v>4</v>
      </c>
      <c r="I23" s="144">
        <v>86</v>
      </c>
      <c r="J23" s="186">
        <v>3</v>
      </c>
      <c r="K23" s="144">
        <v>55</v>
      </c>
      <c r="L23" s="185">
        <v>4</v>
      </c>
      <c r="M23" s="219" t="s">
        <v>242</v>
      </c>
      <c r="N23" s="183">
        <v>5</v>
      </c>
      <c r="O23" s="345"/>
      <c r="P23" s="140">
        <v>7</v>
      </c>
      <c r="Q23" s="345"/>
      <c r="R23" s="190">
        <v>1</v>
      </c>
      <c r="S23" s="147">
        <v>34</v>
      </c>
      <c r="T23" s="237"/>
    </row>
    <row r="24" spans="1:20" ht="15" customHeight="1">
      <c r="A24" s="339"/>
      <c r="B24" s="177" t="s">
        <v>194</v>
      </c>
      <c r="C24" s="343"/>
      <c r="D24" s="172"/>
      <c r="E24" s="170"/>
      <c r="F24" s="185"/>
      <c r="G24" s="144">
        <v>25</v>
      </c>
      <c r="H24" s="185"/>
      <c r="I24" s="144">
        <v>84</v>
      </c>
      <c r="J24" s="186"/>
      <c r="K24" s="144">
        <v>55</v>
      </c>
      <c r="L24" s="185"/>
      <c r="M24" s="139" t="s">
        <v>241</v>
      </c>
      <c r="N24" s="185"/>
      <c r="O24" s="345"/>
      <c r="P24" s="140"/>
      <c r="Q24" s="345"/>
      <c r="R24" s="190"/>
      <c r="S24" s="147"/>
      <c r="T24" s="110"/>
    </row>
    <row r="25" spans="1:20" ht="15.75" customHeight="1">
      <c r="A25" s="340"/>
      <c r="B25" s="228" t="s">
        <v>264</v>
      </c>
      <c r="C25" s="262"/>
      <c r="D25" s="173"/>
      <c r="E25" s="149"/>
      <c r="F25" s="184"/>
      <c r="G25" s="144">
        <v>30</v>
      </c>
      <c r="H25" s="184"/>
      <c r="I25" s="144">
        <v>92</v>
      </c>
      <c r="J25" s="137"/>
      <c r="K25" s="144">
        <v>30</v>
      </c>
      <c r="L25" s="184"/>
      <c r="M25" s="150"/>
      <c r="N25" s="184"/>
      <c r="O25" s="346"/>
      <c r="P25" s="140"/>
      <c r="Q25" s="346"/>
      <c r="R25" s="189"/>
      <c r="S25" s="147"/>
      <c r="T25" s="104"/>
    </row>
    <row r="26" spans="1:20" ht="15.75" customHeight="1">
      <c r="A26" s="340"/>
      <c r="B26" s="112"/>
      <c r="C26" s="20"/>
      <c r="D26" s="151"/>
      <c r="E26" s="152"/>
      <c r="F26" s="153"/>
      <c r="G26" s="154"/>
      <c r="H26" s="153"/>
      <c r="I26" s="154"/>
      <c r="J26" s="153"/>
      <c r="K26" s="154"/>
      <c r="L26" s="153"/>
      <c r="M26" s="155"/>
      <c r="N26" s="153"/>
      <c r="O26" s="156"/>
      <c r="P26" s="157"/>
      <c r="Q26" s="145"/>
      <c r="R26" s="158"/>
      <c r="S26" s="159"/>
      <c r="T26" s="109"/>
    </row>
    <row r="27" spans="1:20" ht="16.5" customHeight="1" thickBot="1">
      <c r="A27" s="341"/>
      <c r="B27" s="28"/>
      <c r="C27" s="32"/>
      <c r="D27" s="160">
        <f>SUM(D21,D22,D23,D24,D25)</f>
        <v>6</v>
      </c>
      <c r="E27" s="161">
        <v>141.2</v>
      </c>
      <c r="F27" s="162">
        <f>SUM(F21,F22,F23,F24,F25,F26)</f>
        <v>4</v>
      </c>
      <c r="G27" s="161">
        <v>120</v>
      </c>
      <c r="H27" s="162">
        <f>SUM(H21,H22,H23,H24,H25)</f>
        <v>4</v>
      </c>
      <c r="I27" s="161">
        <v>350</v>
      </c>
      <c r="J27" s="162">
        <f>SUM(J21,J22,J23,J24,J25)</f>
        <v>3</v>
      </c>
      <c r="K27" s="161">
        <v>185</v>
      </c>
      <c r="L27" s="162">
        <f>SUM(L21,L22,L23,L24,L25)</f>
        <v>4</v>
      </c>
      <c r="M27" s="161" t="s">
        <v>259</v>
      </c>
      <c r="N27" s="162">
        <f>SUM(N21,N22,N23,N24,N25,N26)</f>
        <v>5</v>
      </c>
      <c r="O27" s="163"/>
      <c r="P27" s="164">
        <f>SUM(P21,P22,P23,P24,P25,P26)</f>
        <v>7</v>
      </c>
      <c r="Q27" s="163"/>
      <c r="R27" s="164">
        <f>SUM(R21,R22,R23,R24,R25)</f>
        <v>1</v>
      </c>
      <c r="S27" s="165"/>
      <c r="T27" s="29"/>
    </row>
    <row r="28" spans="1:20" ht="15.75" customHeight="1" thickTop="1">
      <c r="A28" s="338" t="s">
        <v>177</v>
      </c>
      <c r="B28" s="180" t="s">
        <v>199</v>
      </c>
      <c r="C28" s="342">
        <v>50.48</v>
      </c>
      <c r="D28" s="192"/>
      <c r="E28" s="136"/>
      <c r="F28" s="183"/>
      <c r="G28" s="138">
        <v>45</v>
      </c>
      <c r="H28" s="183"/>
      <c r="I28" s="138">
        <v>89</v>
      </c>
      <c r="J28" s="191"/>
      <c r="K28" s="138">
        <v>75</v>
      </c>
      <c r="L28" s="183"/>
      <c r="M28" s="139" t="s">
        <v>255</v>
      </c>
      <c r="N28" s="183"/>
      <c r="O28" s="344">
        <v>5.13</v>
      </c>
      <c r="P28" s="140"/>
      <c r="Q28" s="344" t="s">
        <v>230</v>
      </c>
      <c r="R28" s="188"/>
      <c r="S28" s="142"/>
      <c r="T28" s="9"/>
    </row>
    <row r="29" spans="1:20" ht="15" customHeight="1">
      <c r="A29" s="339"/>
      <c r="B29" s="182" t="s">
        <v>200</v>
      </c>
      <c r="C29" s="343"/>
      <c r="D29" s="174"/>
      <c r="E29" s="143">
        <v>67.9</v>
      </c>
      <c r="F29" s="185"/>
      <c r="G29" s="144">
        <v>55</v>
      </c>
      <c r="H29" s="185"/>
      <c r="I29" s="144">
        <v>92</v>
      </c>
      <c r="J29" s="186"/>
      <c r="K29" s="144">
        <v>45</v>
      </c>
      <c r="L29" s="186"/>
      <c r="M29" s="139"/>
      <c r="N29" s="185"/>
      <c r="O29" s="345"/>
      <c r="P29" s="140"/>
      <c r="Q29" s="345"/>
      <c r="R29" s="190"/>
      <c r="S29" s="147"/>
      <c r="T29" s="352" t="s">
        <v>267</v>
      </c>
    </row>
    <row r="30" spans="1:20" ht="15" customHeight="1">
      <c r="A30" s="339"/>
      <c r="B30" s="182" t="s">
        <v>201</v>
      </c>
      <c r="C30" s="343"/>
      <c r="D30" s="172">
        <v>4</v>
      </c>
      <c r="E30" s="148"/>
      <c r="F30" s="185">
        <v>6</v>
      </c>
      <c r="G30" s="144">
        <v>25</v>
      </c>
      <c r="H30" s="186">
        <v>2</v>
      </c>
      <c r="I30" s="144">
        <v>91</v>
      </c>
      <c r="J30" s="183">
        <v>2</v>
      </c>
      <c r="K30" s="144">
        <v>50</v>
      </c>
      <c r="L30" s="183">
        <v>1</v>
      </c>
      <c r="M30" s="220" t="s">
        <v>256</v>
      </c>
      <c r="N30" s="185">
        <v>1</v>
      </c>
      <c r="O30" s="345"/>
      <c r="P30" s="140">
        <v>1</v>
      </c>
      <c r="Q30" s="345"/>
      <c r="R30" s="190">
        <v>4</v>
      </c>
      <c r="S30" s="147">
        <v>21</v>
      </c>
      <c r="T30" s="353"/>
    </row>
    <row r="31" spans="1:20" ht="15" customHeight="1">
      <c r="A31" s="339"/>
      <c r="B31" s="182" t="s">
        <v>202</v>
      </c>
      <c r="C31" s="343"/>
      <c r="D31" s="193"/>
      <c r="E31" s="170">
        <v>61.4</v>
      </c>
      <c r="F31" s="185"/>
      <c r="G31" s="144">
        <v>40</v>
      </c>
      <c r="H31" s="183"/>
      <c r="I31" s="144">
        <v>86</v>
      </c>
      <c r="J31" s="186"/>
      <c r="K31" s="144">
        <v>65</v>
      </c>
      <c r="L31" s="185"/>
      <c r="M31" s="139"/>
      <c r="N31" s="185"/>
      <c r="O31" s="345"/>
      <c r="P31" s="140"/>
      <c r="Q31" s="345"/>
      <c r="R31" s="190"/>
      <c r="S31" s="147"/>
      <c r="T31" s="354"/>
    </row>
    <row r="32" spans="1:20" ht="15.75" customHeight="1">
      <c r="A32" s="339"/>
      <c r="B32" s="182"/>
      <c r="C32" s="351"/>
      <c r="D32" s="173"/>
      <c r="E32" s="149"/>
      <c r="F32" s="184"/>
      <c r="G32" s="144"/>
      <c r="H32" s="184"/>
      <c r="I32" s="144"/>
      <c r="J32" s="137"/>
      <c r="K32" s="144"/>
      <c r="L32" s="184"/>
      <c r="M32" s="150"/>
      <c r="N32" s="184"/>
      <c r="O32" s="346"/>
      <c r="P32" s="140"/>
      <c r="Q32" s="346"/>
      <c r="R32" s="189"/>
      <c r="S32" s="147"/>
      <c r="T32" s="104"/>
    </row>
    <row r="33" spans="1:20" ht="15.75" customHeight="1">
      <c r="A33" s="340"/>
      <c r="B33" s="118"/>
      <c r="C33" s="20"/>
      <c r="D33" s="151"/>
      <c r="E33" s="152"/>
      <c r="F33" s="153"/>
      <c r="G33" s="154"/>
      <c r="H33" s="153"/>
      <c r="I33" s="154"/>
      <c r="J33" s="153"/>
      <c r="K33" s="154"/>
      <c r="L33" s="153"/>
      <c r="M33" s="155"/>
      <c r="N33" s="153"/>
      <c r="O33" s="156"/>
      <c r="P33" s="157"/>
      <c r="Q33" s="145"/>
      <c r="R33" s="158"/>
      <c r="S33" s="159"/>
      <c r="T33" s="109"/>
    </row>
    <row r="34" spans="1:20" ht="16.5" customHeight="1" thickBot="1">
      <c r="A34" s="341"/>
      <c r="B34" s="28"/>
      <c r="C34" s="32"/>
      <c r="D34" s="160">
        <f>SUM(D28,D29,D30,D31,D32)</f>
        <v>4</v>
      </c>
      <c r="E34" s="161">
        <v>129.3</v>
      </c>
      <c r="F34" s="162">
        <f>SUM(F28,F29,F30,F31,F32,F33)</f>
        <v>6</v>
      </c>
      <c r="G34" s="161">
        <v>165</v>
      </c>
      <c r="H34" s="162">
        <f>SUM(H28,H29,H30,H31,H32)</f>
        <v>2</v>
      </c>
      <c r="I34" s="161">
        <v>358</v>
      </c>
      <c r="J34" s="162">
        <f>SUM(J28,J29,J30,J31,J32)</f>
        <v>2</v>
      </c>
      <c r="K34" s="161">
        <v>235</v>
      </c>
      <c r="L34" s="162">
        <f>SUM(L28,L29,L30,L31,L32)</f>
        <v>1</v>
      </c>
      <c r="M34" s="161" t="s">
        <v>257</v>
      </c>
      <c r="N34" s="162">
        <f>SUM(N28,N29,N30,N31,N32,N33)</f>
        <v>1</v>
      </c>
      <c r="O34" s="163"/>
      <c r="P34" s="164">
        <f>SUM(P28,P29,P30,P31,P32,P33)</f>
        <v>1</v>
      </c>
      <c r="Q34" s="163"/>
      <c r="R34" s="164">
        <f>SUM(R28,R29,R30,R31,R32)</f>
        <v>4</v>
      </c>
      <c r="S34" s="165"/>
      <c r="T34" s="226"/>
    </row>
    <row r="35" spans="1:20" ht="15.75" customHeight="1" thickTop="1">
      <c r="A35" s="338" t="s">
        <v>179</v>
      </c>
      <c r="B35" s="180" t="s">
        <v>203</v>
      </c>
      <c r="C35" s="342">
        <v>52.9</v>
      </c>
      <c r="D35" s="196"/>
      <c r="E35" s="136">
        <v>77.4</v>
      </c>
      <c r="F35" s="183"/>
      <c r="G35" s="138">
        <v>60</v>
      </c>
      <c r="H35" s="183"/>
      <c r="I35" s="138">
        <v>93</v>
      </c>
      <c r="J35" s="183"/>
      <c r="K35" s="138">
        <v>55</v>
      </c>
      <c r="L35" s="191"/>
      <c r="M35" s="139" t="s">
        <v>249</v>
      </c>
      <c r="N35" s="191"/>
      <c r="O35" s="344">
        <v>14.3</v>
      </c>
      <c r="P35" s="215"/>
      <c r="Q35" s="344" t="s">
        <v>231</v>
      </c>
      <c r="R35" s="187"/>
      <c r="S35" s="142"/>
      <c r="T35" s="9"/>
    </row>
    <row r="36" spans="1:20" ht="15" customHeight="1">
      <c r="A36" s="339"/>
      <c r="B36" s="177" t="s">
        <v>204</v>
      </c>
      <c r="C36" s="343"/>
      <c r="D36" s="172"/>
      <c r="E36" s="143"/>
      <c r="F36" s="186"/>
      <c r="G36" s="144">
        <v>35</v>
      </c>
      <c r="H36" s="185"/>
      <c r="I36" s="144">
        <v>82</v>
      </c>
      <c r="J36" s="186"/>
      <c r="K36" s="144">
        <v>25</v>
      </c>
      <c r="L36" s="183"/>
      <c r="M36" s="139" t="s">
        <v>250</v>
      </c>
      <c r="N36" s="183"/>
      <c r="O36" s="345"/>
      <c r="P36" s="215"/>
      <c r="Q36" s="345"/>
      <c r="R36" s="195"/>
      <c r="S36" s="147"/>
      <c r="T36" s="285">
        <v>4</v>
      </c>
    </row>
    <row r="37" spans="1:20" ht="15" customHeight="1">
      <c r="A37" s="339"/>
      <c r="B37" s="178" t="s">
        <v>205</v>
      </c>
      <c r="C37" s="343"/>
      <c r="D37" s="193">
        <v>2</v>
      </c>
      <c r="E37" s="148"/>
      <c r="F37" s="186">
        <v>2</v>
      </c>
      <c r="G37" s="144">
        <v>25</v>
      </c>
      <c r="H37" s="185">
        <v>3</v>
      </c>
      <c r="I37" s="144">
        <v>88</v>
      </c>
      <c r="J37" s="183">
        <v>4</v>
      </c>
      <c r="K37" s="144">
        <v>25</v>
      </c>
      <c r="L37" s="185">
        <v>5</v>
      </c>
      <c r="M37" s="139"/>
      <c r="N37" s="185">
        <v>3</v>
      </c>
      <c r="O37" s="345"/>
      <c r="P37" s="215">
        <v>9</v>
      </c>
      <c r="Q37" s="345"/>
      <c r="R37" s="188">
        <v>5</v>
      </c>
      <c r="S37" s="147">
        <v>33</v>
      </c>
      <c r="T37" s="327"/>
    </row>
    <row r="38" spans="1:23" ht="15" customHeight="1" thickBot="1">
      <c r="A38" s="339"/>
      <c r="B38" s="177" t="s">
        <v>206</v>
      </c>
      <c r="C38" s="343"/>
      <c r="D38" s="193"/>
      <c r="E38" s="170">
        <v>74</v>
      </c>
      <c r="F38" s="186"/>
      <c r="G38" s="144">
        <v>35</v>
      </c>
      <c r="H38" s="185"/>
      <c r="I38" s="144">
        <v>85</v>
      </c>
      <c r="J38" s="185"/>
      <c r="K38" s="144">
        <v>40</v>
      </c>
      <c r="L38" s="185"/>
      <c r="M38" s="139"/>
      <c r="N38" s="213"/>
      <c r="O38" s="345"/>
      <c r="P38" s="215"/>
      <c r="Q38" s="345"/>
      <c r="R38" s="190"/>
      <c r="S38" s="147"/>
      <c r="T38" s="286"/>
      <c r="W38" s="106"/>
    </row>
    <row r="39" spans="1:23" ht="15" customHeight="1" thickTop="1">
      <c r="A39" s="339"/>
      <c r="B39" s="182"/>
      <c r="C39" s="351"/>
      <c r="D39" s="173"/>
      <c r="E39" s="149"/>
      <c r="F39" s="184"/>
      <c r="G39" s="144"/>
      <c r="H39" s="184"/>
      <c r="I39" s="144"/>
      <c r="J39" s="184"/>
      <c r="K39" s="144"/>
      <c r="L39" s="184"/>
      <c r="M39" s="150"/>
      <c r="N39" s="217"/>
      <c r="O39" s="346"/>
      <c r="P39" s="215"/>
      <c r="Q39" s="346"/>
      <c r="R39" s="189"/>
      <c r="S39" s="147"/>
      <c r="T39" s="104"/>
      <c r="W39" s="106"/>
    </row>
    <row r="40" spans="1:23" ht="15" customHeight="1">
      <c r="A40" s="340"/>
      <c r="B40" s="181"/>
      <c r="C40" s="20"/>
      <c r="D40" s="151"/>
      <c r="E40" s="152"/>
      <c r="F40" s="153"/>
      <c r="G40" s="154"/>
      <c r="H40" s="153"/>
      <c r="I40" s="154"/>
      <c r="J40" s="153"/>
      <c r="K40" s="154"/>
      <c r="L40" s="153"/>
      <c r="M40" s="155"/>
      <c r="N40" s="135"/>
      <c r="O40" s="216"/>
      <c r="P40" s="157"/>
      <c r="Q40" s="145"/>
      <c r="R40" s="158"/>
      <c r="S40" s="159"/>
      <c r="T40" s="109"/>
      <c r="W40" s="106"/>
    </row>
    <row r="41" spans="1:23" ht="16.5" customHeight="1" thickBot="1">
      <c r="A41" s="341"/>
      <c r="B41" s="57"/>
      <c r="C41" s="32"/>
      <c r="D41" s="160">
        <f>SUM(D35,D36,D37,D38,D39)</f>
        <v>2</v>
      </c>
      <c r="E41" s="161">
        <v>151.4</v>
      </c>
      <c r="F41" s="162">
        <f>SUM(F35,F36,F37,F38,F39,F40)</f>
        <v>2</v>
      </c>
      <c r="G41" s="161">
        <v>155</v>
      </c>
      <c r="H41" s="162">
        <f>SUM(H35,H36,H37,H38,H39)</f>
        <v>3</v>
      </c>
      <c r="I41" s="161">
        <v>348</v>
      </c>
      <c r="J41" s="162">
        <f>SUM(J35,J36,J37,J38,J39)</f>
        <v>4</v>
      </c>
      <c r="K41" s="161">
        <v>145</v>
      </c>
      <c r="L41" s="162">
        <f>SUM(L35,L36,L37,L38,L39)</f>
        <v>5</v>
      </c>
      <c r="M41" s="161" t="s">
        <v>251</v>
      </c>
      <c r="N41" s="162">
        <f>SUM(N35,N36,N37,N38,N39,N40)</f>
        <v>3</v>
      </c>
      <c r="O41" s="163"/>
      <c r="P41" s="164">
        <f>SUM(P35,P36,P37,P38,P39,P40)</f>
        <v>9</v>
      </c>
      <c r="Q41" s="163"/>
      <c r="R41" s="164">
        <f>SUM(R35,R36,R37,R38,R39)</f>
        <v>5</v>
      </c>
      <c r="S41" s="165"/>
      <c r="T41" s="29"/>
      <c r="W41" s="106"/>
    </row>
    <row r="42" spans="1:23" ht="15.75" customHeight="1" thickBot="1" thickTop="1">
      <c r="A42" s="338" t="s">
        <v>180</v>
      </c>
      <c r="B42" s="175" t="s">
        <v>207</v>
      </c>
      <c r="C42" s="342">
        <v>42.4</v>
      </c>
      <c r="D42" s="196"/>
      <c r="E42" s="203">
        <v>65.6</v>
      </c>
      <c r="F42" s="183"/>
      <c r="G42" s="208">
        <v>25</v>
      </c>
      <c r="H42" s="183"/>
      <c r="I42" s="199">
        <v>69</v>
      </c>
      <c r="J42" s="214"/>
      <c r="K42" s="199">
        <v>0</v>
      </c>
      <c r="L42" s="183"/>
      <c r="M42" s="201" t="s">
        <v>238</v>
      </c>
      <c r="N42" s="183"/>
      <c r="O42" s="345">
        <v>15</v>
      </c>
      <c r="P42" s="140"/>
      <c r="Q42" s="344" t="s">
        <v>232</v>
      </c>
      <c r="R42" s="188"/>
      <c r="S42" s="142"/>
      <c r="T42" s="9"/>
      <c r="W42" s="106"/>
    </row>
    <row r="43" spans="1:23" ht="15" customHeight="1" thickTop="1">
      <c r="A43" s="339"/>
      <c r="B43" s="176" t="s">
        <v>208</v>
      </c>
      <c r="C43" s="343"/>
      <c r="D43" s="172"/>
      <c r="E43" s="204"/>
      <c r="F43" s="186"/>
      <c r="G43" s="154">
        <v>30</v>
      </c>
      <c r="H43" s="185"/>
      <c r="I43" s="154">
        <v>81</v>
      </c>
      <c r="J43" s="183"/>
      <c r="K43" s="154">
        <v>40</v>
      </c>
      <c r="L43" s="185"/>
      <c r="M43" s="202"/>
      <c r="N43" s="186"/>
      <c r="O43" s="345"/>
      <c r="P43" s="140"/>
      <c r="Q43" s="345"/>
      <c r="R43" s="190"/>
      <c r="S43" s="147"/>
      <c r="T43" s="244">
        <v>7</v>
      </c>
      <c r="W43" s="106"/>
    </row>
    <row r="44" spans="1:23" ht="15" customHeight="1">
      <c r="A44" s="339"/>
      <c r="B44" s="177" t="s">
        <v>209</v>
      </c>
      <c r="C44" s="343"/>
      <c r="D44" s="193">
        <v>8</v>
      </c>
      <c r="E44" s="205">
        <v>65.7</v>
      </c>
      <c r="F44" s="207">
        <v>5</v>
      </c>
      <c r="G44" s="154">
        <v>20</v>
      </c>
      <c r="H44" s="186">
        <v>9</v>
      </c>
      <c r="I44" s="144">
        <v>76</v>
      </c>
      <c r="J44" s="186">
        <v>6</v>
      </c>
      <c r="K44" s="154">
        <v>25</v>
      </c>
      <c r="L44" s="186">
        <v>7</v>
      </c>
      <c r="M44" s="200" t="s">
        <v>239</v>
      </c>
      <c r="N44" s="183">
        <v>7</v>
      </c>
      <c r="O44" s="345"/>
      <c r="P44" s="140">
        <v>6</v>
      </c>
      <c r="Q44" s="345"/>
      <c r="R44" s="190">
        <v>7</v>
      </c>
      <c r="S44" s="147">
        <v>55</v>
      </c>
      <c r="T44" s="236"/>
      <c r="W44" s="106"/>
    </row>
    <row r="45" spans="1:23" ht="15" customHeight="1">
      <c r="A45" s="339"/>
      <c r="B45" s="178" t="s">
        <v>210</v>
      </c>
      <c r="C45" s="343"/>
      <c r="D45" s="193"/>
      <c r="E45" s="148"/>
      <c r="F45" s="183"/>
      <c r="G45" s="154">
        <v>20</v>
      </c>
      <c r="H45" s="183"/>
      <c r="I45" s="199">
        <v>77</v>
      </c>
      <c r="J45" s="183"/>
      <c r="K45" s="154">
        <v>30</v>
      </c>
      <c r="L45" s="183"/>
      <c r="M45" s="200"/>
      <c r="N45" s="186"/>
      <c r="O45" s="345"/>
      <c r="P45" s="140"/>
      <c r="Q45" s="345"/>
      <c r="R45" s="195"/>
      <c r="S45" s="147"/>
      <c r="T45" s="237"/>
      <c r="W45" s="106"/>
    </row>
    <row r="46" spans="1:23" ht="15" customHeight="1">
      <c r="A46" s="339"/>
      <c r="B46" s="177"/>
      <c r="C46" s="351"/>
      <c r="D46" s="173"/>
      <c r="E46" s="198"/>
      <c r="F46" s="184"/>
      <c r="G46" s="144"/>
      <c r="H46" s="184"/>
      <c r="I46" s="144"/>
      <c r="J46" s="184"/>
      <c r="K46" s="144"/>
      <c r="L46" s="184"/>
      <c r="M46" s="150"/>
      <c r="N46" s="137"/>
      <c r="O46" s="346"/>
      <c r="P46" s="140"/>
      <c r="Q46" s="346"/>
      <c r="R46" s="141"/>
      <c r="S46" s="147"/>
      <c r="T46" s="104"/>
      <c r="W46" s="106"/>
    </row>
    <row r="47" spans="1:23" ht="15" customHeight="1">
      <c r="A47" s="340"/>
      <c r="B47" s="15"/>
      <c r="C47" s="20"/>
      <c r="D47" s="151"/>
      <c r="E47" s="152"/>
      <c r="F47" s="153"/>
      <c r="G47" s="154"/>
      <c r="H47" s="153"/>
      <c r="I47" s="154"/>
      <c r="J47" s="153"/>
      <c r="K47" s="154"/>
      <c r="L47" s="153"/>
      <c r="M47" s="155"/>
      <c r="N47" s="153"/>
      <c r="O47" s="156"/>
      <c r="P47" s="157"/>
      <c r="Q47" s="145"/>
      <c r="R47" s="158"/>
      <c r="S47" s="159"/>
      <c r="T47" s="109"/>
      <c r="W47" s="106"/>
    </row>
    <row r="48" spans="1:23" ht="16.5" customHeight="1" thickBot="1">
      <c r="A48" s="341"/>
      <c r="B48" s="58"/>
      <c r="C48" s="32"/>
      <c r="D48" s="160">
        <f>SUM(D42,D43,D44,D45,D46)</f>
        <v>8</v>
      </c>
      <c r="E48" s="161">
        <v>131.3</v>
      </c>
      <c r="F48" s="162">
        <f>SUM(F42,F43,F44,F45,F46,F47)</f>
        <v>5</v>
      </c>
      <c r="G48" s="161">
        <v>95</v>
      </c>
      <c r="H48" s="162">
        <f>SUM(H42,H43,H44,H45,H46)</f>
        <v>9</v>
      </c>
      <c r="I48" s="161">
        <v>303</v>
      </c>
      <c r="J48" s="162">
        <f>SUM(J42,J43,J44,J45,J46)</f>
        <v>6</v>
      </c>
      <c r="K48" s="161">
        <v>95</v>
      </c>
      <c r="L48" s="162">
        <f>SUM(L42,L43,L44,L45,L46)</f>
        <v>7</v>
      </c>
      <c r="M48" s="161" t="s">
        <v>240</v>
      </c>
      <c r="N48" s="162">
        <f>SUM(N42,N43,N44,N45,N46,N47)</f>
        <v>7</v>
      </c>
      <c r="O48" s="163"/>
      <c r="P48" s="164">
        <f>SUM(P42,P43,P44,P45,P46,P47)</f>
        <v>6</v>
      </c>
      <c r="Q48" s="163"/>
      <c r="R48" s="164">
        <f>SUM(R42,R43,R44,R45,R46)</f>
        <v>7</v>
      </c>
      <c r="S48" s="165"/>
      <c r="T48" s="29"/>
      <c r="W48" s="106"/>
    </row>
    <row r="49" spans="1:23" ht="15.75" customHeight="1" thickTop="1">
      <c r="A49" s="338" t="s">
        <v>181</v>
      </c>
      <c r="B49" s="175" t="s">
        <v>211</v>
      </c>
      <c r="C49" s="342">
        <v>48.3</v>
      </c>
      <c r="D49" s="192"/>
      <c r="E49" s="197">
        <v>55.2</v>
      </c>
      <c r="F49" s="183"/>
      <c r="G49" s="210">
        <v>30</v>
      </c>
      <c r="H49" s="183"/>
      <c r="I49" s="208">
        <v>74</v>
      </c>
      <c r="J49" s="183"/>
      <c r="K49" s="199">
        <v>30</v>
      </c>
      <c r="L49" s="183"/>
      <c r="M49" s="200" t="s">
        <v>246</v>
      </c>
      <c r="N49" s="183"/>
      <c r="O49" s="344">
        <v>14.3</v>
      </c>
      <c r="P49" s="140"/>
      <c r="Q49" s="344" t="s">
        <v>233</v>
      </c>
      <c r="R49" s="188"/>
      <c r="S49" s="142"/>
      <c r="T49" s="9"/>
      <c r="W49" s="106"/>
    </row>
    <row r="50" spans="1:24" ht="15" customHeight="1" thickBot="1">
      <c r="A50" s="339"/>
      <c r="B50" s="176" t="s">
        <v>212</v>
      </c>
      <c r="C50" s="343"/>
      <c r="D50" s="174"/>
      <c r="E50" s="204"/>
      <c r="F50" s="186"/>
      <c r="G50" s="199">
        <v>20</v>
      </c>
      <c r="H50" s="185"/>
      <c r="I50" s="154">
        <v>80</v>
      </c>
      <c r="J50" s="186"/>
      <c r="K50" s="154">
        <v>40</v>
      </c>
      <c r="L50" s="186"/>
      <c r="M50" s="200"/>
      <c r="N50" s="185"/>
      <c r="O50" s="345"/>
      <c r="P50" s="140"/>
      <c r="Q50" s="345"/>
      <c r="R50" s="190"/>
      <c r="S50" s="147"/>
      <c r="T50" s="244">
        <v>6</v>
      </c>
      <c r="X50" s="212"/>
    </row>
    <row r="51" spans="1:20" ht="15" customHeight="1" thickTop="1">
      <c r="A51" s="339"/>
      <c r="B51" s="176" t="s">
        <v>213</v>
      </c>
      <c r="C51" s="343"/>
      <c r="D51" s="174">
        <v>5</v>
      </c>
      <c r="E51" s="205">
        <v>58</v>
      </c>
      <c r="F51" s="186">
        <v>7</v>
      </c>
      <c r="G51" s="154">
        <v>20</v>
      </c>
      <c r="H51" s="185">
        <v>7</v>
      </c>
      <c r="I51" s="154">
        <v>50</v>
      </c>
      <c r="J51" s="183">
        <v>7</v>
      </c>
      <c r="K51" s="154">
        <v>30</v>
      </c>
      <c r="L51" s="183">
        <v>6</v>
      </c>
      <c r="M51" s="200" t="s">
        <v>247</v>
      </c>
      <c r="N51" s="185">
        <v>6</v>
      </c>
      <c r="O51" s="345"/>
      <c r="P51" s="140">
        <v>8</v>
      </c>
      <c r="Q51" s="345"/>
      <c r="R51" s="190">
        <v>3</v>
      </c>
      <c r="S51" s="147">
        <v>49</v>
      </c>
      <c r="T51" s="236"/>
    </row>
    <row r="52" spans="1:20" ht="15" customHeight="1">
      <c r="A52" s="339"/>
      <c r="B52" s="177" t="s">
        <v>214</v>
      </c>
      <c r="C52" s="343"/>
      <c r="D52" s="172"/>
      <c r="E52" s="206"/>
      <c r="F52" s="183"/>
      <c r="G52" s="144">
        <v>35</v>
      </c>
      <c r="H52" s="185"/>
      <c r="I52" s="154">
        <v>65</v>
      </c>
      <c r="J52" s="186"/>
      <c r="K52" s="154">
        <v>5</v>
      </c>
      <c r="L52" s="185"/>
      <c r="M52" s="200"/>
      <c r="N52" s="185"/>
      <c r="O52" s="345"/>
      <c r="P52" s="140"/>
      <c r="Q52" s="345"/>
      <c r="R52" s="190"/>
      <c r="S52" s="147"/>
      <c r="T52" s="237"/>
    </row>
    <row r="53" spans="1:20" ht="15" customHeight="1">
      <c r="A53" s="339"/>
      <c r="B53" s="179"/>
      <c r="C53" s="262"/>
      <c r="D53" s="173"/>
      <c r="E53" s="149"/>
      <c r="F53" s="184"/>
      <c r="G53" s="138"/>
      <c r="H53" s="184"/>
      <c r="I53" s="144"/>
      <c r="J53" s="137"/>
      <c r="K53" s="144"/>
      <c r="L53" s="184"/>
      <c r="M53" s="150"/>
      <c r="N53" s="184"/>
      <c r="O53" s="346"/>
      <c r="P53" s="140"/>
      <c r="Q53" s="346"/>
      <c r="R53" s="189"/>
      <c r="S53" s="147"/>
      <c r="T53" s="104"/>
    </row>
    <row r="54" spans="1:20" ht="15" customHeight="1">
      <c r="A54" s="340"/>
      <c r="B54" s="112"/>
      <c r="C54" s="20"/>
      <c r="D54" s="151"/>
      <c r="E54" s="152"/>
      <c r="F54" s="153"/>
      <c r="G54" s="154"/>
      <c r="H54" s="153"/>
      <c r="I54" s="154"/>
      <c r="J54" s="153"/>
      <c r="K54" s="154"/>
      <c r="L54" s="153"/>
      <c r="M54" s="155"/>
      <c r="N54" s="153"/>
      <c r="O54" s="156"/>
      <c r="P54" s="157"/>
      <c r="Q54" s="145"/>
      <c r="R54" s="158"/>
      <c r="S54" s="159"/>
      <c r="T54" s="109"/>
    </row>
    <row r="55" spans="1:20" ht="16.5" customHeight="1" thickBot="1">
      <c r="A55" s="341"/>
      <c r="B55" s="59"/>
      <c r="C55" s="32"/>
      <c r="D55" s="160">
        <f>SUM(D49,D50,D51,D52,D53)</f>
        <v>5</v>
      </c>
      <c r="E55" s="161">
        <v>113.2</v>
      </c>
      <c r="F55" s="162">
        <f>SUM(F49,F50,F51,F52,F53,F54)</f>
        <v>7</v>
      </c>
      <c r="G55" s="161">
        <v>105</v>
      </c>
      <c r="H55" s="162">
        <f>SUM(H49,H50,H51,H52,H53)</f>
        <v>7</v>
      </c>
      <c r="I55" s="161">
        <v>269</v>
      </c>
      <c r="J55" s="162">
        <f>SUM(J49,J50,J51,J52,J53)</f>
        <v>7</v>
      </c>
      <c r="K55" s="161">
        <v>105</v>
      </c>
      <c r="L55" s="162">
        <f>SUM(L49,L50,L51,L52,L53)</f>
        <v>6</v>
      </c>
      <c r="M55" s="161" t="s">
        <v>248</v>
      </c>
      <c r="N55" s="162">
        <f>SUM(N49,N50,N51,N52,N53,N54)</f>
        <v>6</v>
      </c>
      <c r="O55" s="163"/>
      <c r="P55" s="164">
        <f>SUM(P49,P50,P51,P52,P53,P54)</f>
        <v>8</v>
      </c>
      <c r="Q55" s="163"/>
      <c r="R55" s="164">
        <f>SUM(R49,R50,R51,R52,R53)</f>
        <v>3</v>
      </c>
      <c r="S55" s="165"/>
      <c r="T55" s="29"/>
    </row>
    <row r="56" spans="1:20" ht="15.75" customHeight="1" thickTop="1">
      <c r="A56" s="338" t="s">
        <v>258</v>
      </c>
      <c r="B56" s="175" t="s">
        <v>215</v>
      </c>
      <c r="C56" s="342">
        <v>46.5</v>
      </c>
      <c r="D56" s="192"/>
      <c r="E56" s="197"/>
      <c r="F56" s="183"/>
      <c r="G56" s="208">
        <v>25</v>
      </c>
      <c r="H56" s="183"/>
      <c r="I56" s="199">
        <v>52</v>
      </c>
      <c r="J56" s="183"/>
      <c r="K56" s="199">
        <v>15</v>
      </c>
      <c r="L56" s="183"/>
      <c r="M56" s="200" t="s">
        <v>260</v>
      </c>
      <c r="N56" s="183"/>
      <c r="O56" s="344">
        <v>11.06</v>
      </c>
      <c r="P56" s="140"/>
      <c r="Q56" s="344"/>
      <c r="R56" s="188"/>
      <c r="S56" s="142"/>
      <c r="T56" s="9"/>
    </row>
    <row r="57" spans="1:20" ht="15" customHeight="1">
      <c r="A57" s="339"/>
      <c r="B57" s="176" t="s">
        <v>216</v>
      </c>
      <c r="C57" s="343"/>
      <c r="D57" s="193"/>
      <c r="E57" s="204"/>
      <c r="F57" s="185"/>
      <c r="G57" s="154">
        <v>25</v>
      </c>
      <c r="H57" s="185"/>
      <c r="I57" s="144">
        <v>68</v>
      </c>
      <c r="J57" s="186"/>
      <c r="K57" s="154">
        <v>10</v>
      </c>
      <c r="L57" s="186"/>
      <c r="M57" s="200"/>
      <c r="N57" s="185"/>
      <c r="O57" s="345"/>
      <c r="P57" s="140"/>
      <c r="Q57" s="345"/>
      <c r="R57" s="190"/>
      <c r="S57" s="147"/>
      <c r="T57" s="244">
        <v>8</v>
      </c>
    </row>
    <row r="58" spans="1:20" ht="15" customHeight="1">
      <c r="A58" s="339"/>
      <c r="B58" s="177" t="s">
        <v>217</v>
      </c>
      <c r="C58" s="343"/>
      <c r="D58" s="174">
        <v>7</v>
      </c>
      <c r="E58" s="205">
        <v>48</v>
      </c>
      <c r="F58" s="185">
        <v>8</v>
      </c>
      <c r="G58" s="154">
        <v>15</v>
      </c>
      <c r="H58" s="185">
        <v>8</v>
      </c>
      <c r="I58" s="199">
        <v>79</v>
      </c>
      <c r="J58" s="186">
        <v>8</v>
      </c>
      <c r="K58" s="154">
        <v>15</v>
      </c>
      <c r="L58" s="186">
        <v>9</v>
      </c>
      <c r="M58" s="200"/>
      <c r="N58" s="186">
        <v>9</v>
      </c>
      <c r="O58" s="345"/>
      <c r="P58" s="140">
        <v>4</v>
      </c>
      <c r="Q58" s="345"/>
      <c r="R58" s="190">
        <v>10</v>
      </c>
      <c r="S58" s="147">
        <v>63</v>
      </c>
      <c r="T58" s="236"/>
    </row>
    <row r="59" spans="1:20" ht="15" customHeight="1">
      <c r="A59" s="339"/>
      <c r="B59" s="182" t="s">
        <v>218</v>
      </c>
      <c r="C59" s="343"/>
      <c r="D59" s="172"/>
      <c r="E59" s="205">
        <v>52</v>
      </c>
      <c r="F59" s="185"/>
      <c r="G59" s="144">
        <v>35</v>
      </c>
      <c r="H59" s="185"/>
      <c r="I59" s="154">
        <v>62</v>
      </c>
      <c r="J59" s="183"/>
      <c r="K59" s="154">
        <v>25</v>
      </c>
      <c r="L59" s="183"/>
      <c r="M59" s="200"/>
      <c r="N59" s="183"/>
      <c r="O59" s="345"/>
      <c r="P59" s="140"/>
      <c r="Q59" s="345"/>
      <c r="R59" s="190"/>
      <c r="S59" s="147"/>
      <c r="T59" s="237"/>
    </row>
    <row r="60" spans="1:20" ht="15" customHeight="1">
      <c r="A60" s="339"/>
      <c r="B60" s="182"/>
      <c r="C60" s="351"/>
      <c r="D60" s="173"/>
      <c r="E60" s="149"/>
      <c r="F60" s="184"/>
      <c r="G60" s="138"/>
      <c r="H60" s="184"/>
      <c r="I60" s="144"/>
      <c r="J60" s="184"/>
      <c r="K60" s="144"/>
      <c r="L60" s="184"/>
      <c r="M60" s="150" t="s">
        <v>260</v>
      </c>
      <c r="N60" s="184"/>
      <c r="O60" s="346"/>
      <c r="P60" s="140"/>
      <c r="Q60" s="346"/>
      <c r="R60" s="189"/>
      <c r="S60" s="147"/>
      <c r="T60" s="105"/>
    </row>
    <row r="61" spans="1:20" ht="15" customHeight="1">
      <c r="A61" s="340"/>
      <c r="B61" s="15"/>
      <c r="C61" s="20"/>
      <c r="D61" s="151"/>
      <c r="E61" s="152"/>
      <c r="F61" s="153"/>
      <c r="G61" s="154"/>
      <c r="H61" s="153"/>
      <c r="I61" s="154"/>
      <c r="J61" s="153"/>
      <c r="K61" s="154"/>
      <c r="L61" s="153"/>
      <c r="M61" s="155"/>
      <c r="N61" s="153"/>
      <c r="O61" s="156"/>
      <c r="P61" s="157"/>
      <c r="Q61" s="145"/>
      <c r="R61" s="158"/>
      <c r="S61" s="159"/>
      <c r="T61" s="109"/>
    </row>
    <row r="62" spans="1:20" ht="16.5" customHeight="1" thickBot="1">
      <c r="A62" s="341"/>
      <c r="B62" s="61"/>
      <c r="C62" s="32"/>
      <c r="D62" s="160">
        <f>SUM(D56,D57,D58,D59,D60)</f>
        <v>7</v>
      </c>
      <c r="E62" s="161">
        <v>100</v>
      </c>
      <c r="F62" s="162">
        <f>SUM(F56,F57,F58,F59,F60,F61)</f>
        <v>8</v>
      </c>
      <c r="G62" s="161">
        <v>100</v>
      </c>
      <c r="H62" s="162">
        <f>SUM(H56,H57,H58,H59,H60)</f>
        <v>8</v>
      </c>
      <c r="I62" s="161">
        <v>261</v>
      </c>
      <c r="J62" s="162">
        <f>SUM(J56,J57,J58,J59,J60)</f>
        <v>8</v>
      </c>
      <c r="K62" s="161">
        <v>65</v>
      </c>
      <c r="L62" s="162">
        <f>SUM(L56,L57,L58,L59,L60)</f>
        <v>9</v>
      </c>
      <c r="M62" s="161" t="s">
        <v>261</v>
      </c>
      <c r="N62" s="162">
        <f>SUM(N56,N57,N58,N59,N60,N61)</f>
        <v>9</v>
      </c>
      <c r="O62" s="163"/>
      <c r="P62" s="164">
        <f>SUM(P56,P57,P58,P59,P60,P61)</f>
        <v>4</v>
      </c>
      <c r="Q62" s="163"/>
      <c r="R62" s="164">
        <f>SUM(R56,R57,R58,R59,R60)</f>
        <v>10</v>
      </c>
      <c r="S62" s="165"/>
      <c r="T62" s="29"/>
    </row>
    <row r="63" spans="1:20" ht="15.75" customHeight="1" thickTop="1">
      <c r="A63" s="338" t="s">
        <v>262</v>
      </c>
      <c r="B63" s="175" t="s">
        <v>219</v>
      </c>
      <c r="C63" s="342">
        <v>40.2</v>
      </c>
      <c r="D63" s="192"/>
      <c r="E63" s="209">
        <v>0</v>
      </c>
      <c r="F63" s="183"/>
      <c r="G63" s="199">
        <v>0</v>
      </c>
      <c r="H63" s="183"/>
      <c r="I63" s="199">
        <v>26</v>
      </c>
      <c r="J63" s="183"/>
      <c r="K63" s="208">
        <v>0</v>
      </c>
      <c r="L63" s="183"/>
      <c r="M63" s="211"/>
      <c r="N63" s="183"/>
      <c r="O63" s="344">
        <v>15</v>
      </c>
      <c r="P63" s="140"/>
      <c r="Q63" s="344"/>
      <c r="R63" s="141"/>
      <c r="S63" s="142"/>
      <c r="T63" s="9"/>
    </row>
    <row r="64" spans="1:20" ht="15" customHeight="1">
      <c r="A64" s="339"/>
      <c r="B64" s="177" t="s">
        <v>220</v>
      </c>
      <c r="C64" s="343"/>
      <c r="D64" s="193"/>
      <c r="E64" s="136">
        <v>0</v>
      </c>
      <c r="F64" s="186"/>
      <c r="G64" s="154">
        <v>20</v>
      </c>
      <c r="H64" s="185"/>
      <c r="I64" s="154">
        <v>82</v>
      </c>
      <c r="J64" s="185"/>
      <c r="K64" s="144">
        <v>25</v>
      </c>
      <c r="L64" s="185"/>
      <c r="M64" s="202"/>
      <c r="N64" s="185"/>
      <c r="O64" s="345"/>
      <c r="P64" s="140"/>
      <c r="Q64" s="345"/>
      <c r="R64" s="146"/>
      <c r="S64" s="147"/>
      <c r="T64" s="244">
        <v>10</v>
      </c>
    </row>
    <row r="65" spans="1:20" ht="15" customHeight="1">
      <c r="A65" s="339"/>
      <c r="B65" s="177" t="s">
        <v>221</v>
      </c>
      <c r="C65" s="343"/>
      <c r="D65" s="193">
        <v>9</v>
      </c>
      <c r="E65" s="148"/>
      <c r="F65" s="183">
        <v>10</v>
      </c>
      <c r="G65" s="154">
        <v>10</v>
      </c>
      <c r="H65" s="186">
        <v>10</v>
      </c>
      <c r="I65" s="154">
        <v>33</v>
      </c>
      <c r="J65" s="185">
        <v>10</v>
      </c>
      <c r="K65" s="138">
        <v>0</v>
      </c>
      <c r="L65" s="185">
        <v>10</v>
      </c>
      <c r="M65" s="139"/>
      <c r="N65" s="185">
        <v>10</v>
      </c>
      <c r="O65" s="345"/>
      <c r="P65" s="140">
        <v>10</v>
      </c>
      <c r="Q65" s="345"/>
      <c r="R65" s="146">
        <v>10</v>
      </c>
      <c r="S65" s="147">
        <v>79</v>
      </c>
      <c r="T65" s="236"/>
    </row>
    <row r="66" spans="1:20" ht="15" customHeight="1">
      <c r="A66" s="339"/>
      <c r="B66" s="177" t="s">
        <v>222</v>
      </c>
      <c r="C66" s="343"/>
      <c r="D66" s="193"/>
      <c r="E66" s="148"/>
      <c r="F66" s="185"/>
      <c r="G66" s="144">
        <v>10</v>
      </c>
      <c r="H66" s="183"/>
      <c r="I66" s="144">
        <v>26</v>
      </c>
      <c r="J66" s="185"/>
      <c r="K66" s="138">
        <v>10</v>
      </c>
      <c r="L66" s="185"/>
      <c r="M66" s="202"/>
      <c r="N66" s="186"/>
      <c r="O66" s="345"/>
      <c r="P66" s="140"/>
      <c r="Q66" s="345"/>
      <c r="R66" s="146"/>
      <c r="S66" s="147"/>
      <c r="T66" s="237"/>
    </row>
    <row r="67" spans="1:20" ht="15" customHeight="1">
      <c r="A67" s="340"/>
      <c r="B67" s="179"/>
      <c r="C67" s="262"/>
      <c r="D67" s="173"/>
      <c r="E67" s="149"/>
      <c r="F67" s="184"/>
      <c r="G67" s="138"/>
      <c r="H67" s="184"/>
      <c r="I67" s="138"/>
      <c r="J67" s="184"/>
      <c r="K67" s="138"/>
      <c r="L67" s="184"/>
      <c r="M67" s="150"/>
      <c r="N67" s="137"/>
      <c r="O67" s="346"/>
      <c r="P67" s="140"/>
      <c r="Q67" s="346"/>
      <c r="R67" s="146"/>
      <c r="S67" s="147"/>
      <c r="T67" s="27"/>
    </row>
    <row r="68" spans="1:20" ht="15.75" customHeight="1">
      <c r="A68" s="340"/>
      <c r="B68" s="62"/>
      <c r="C68" s="20"/>
      <c r="D68" s="151"/>
      <c r="E68" s="152"/>
      <c r="F68" s="153"/>
      <c r="G68" s="154"/>
      <c r="H68" s="153"/>
      <c r="I68" s="154"/>
      <c r="J68" s="153"/>
      <c r="K68" s="154"/>
      <c r="L68" s="153"/>
      <c r="M68" s="155"/>
      <c r="N68" s="153"/>
      <c r="O68" s="156"/>
      <c r="P68" s="157"/>
      <c r="Q68" s="145"/>
      <c r="R68" s="158"/>
      <c r="S68" s="159"/>
      <c r="T68" s="109"/>
    </row>
    <row r="69" spans="1:20" ht="16.5" customHeight="1" thickBot="1">
      <c r="A69" s="341"/>
      <c r="B69" s="64"/>
      <c r="C69" s="32"/>
      <c r="D69" s="160">
        <f>SUM(D63,D64,D65,D66,D67)</f>
        <v>9</v>
      </c>
      <c r="E69" s="161">
        <v>0</v>
      </c>
      <c r="F69" s="162">
        <f>SUM(F63,F64,F65,F66,F67,F68)</f>
        <v>10</v>
      </c>
      <c r="G69" s="161">
        <v>40</v>
      </c>
      <c r="H69" s="162">
        <f>SUM(H63,H64,H65,H66,H67)</f>
        <v>10</v>
      </c>
      <c r="I69" s="161">
        <v>167</v>
      </c>
      <c r="J69" s="162">
        <f>SUM(J63,J64,J65,J66,J67)</f>
        <v>10</v>
      </c>
      <c r="K69" s="161">
        <v>35</v>
      </c>
      <c r="L69" s="162">
        <f>SUM(L63,L64,L65,L66,L67)</f>
        <v>10</v>
      </c>
      <c r="M69" s="161"/>
      <c r="N69" s="162">
        <f>SUM(N63,N64,N65,N66,N67,N68)</f>
        <v>10</v>
      </c>
      <c r="O69" s="163"/>
      <c r="P69" s="164">
        <f>SUM(P63,P64,P65,P66,P67,P68)</f>
        <v>10</v>
      </c>
      <c r="Q69" s="163"/>
      <c r="R69" s="164">
        <f>SUM(R63,R64,R65,R66,R67)</f>
        <v>10</v>
      </c>
      <c r="S69" s="165"/>
      <c r="T69" s="29"/>
    </row>
    <row r="70" spans="1:20" ht="15.75" customHeight="1" thickTop="1">
      <c r="A70" s="338" t="s">
        <v>182</v>
      </c>
      <c r="B70" s="175" t="s">
        <v>223</v>
      </c>
      <c r="C70" s="342">
        <v>39</v>
      </c>
      <c r="D70" s="192"/>
      <c r="E70" s="136"/>
      <c r="F70" s="183"/>
      <c r="G70" s="199">
        <v>55</v>
      </c>
      <c r="H70" s="183"/>
      <c r="I70" s="208">
        <v>74</v>
      </c>
      <c r="J70" s="183"/>
      <c r="K70" s="210">
        <v>35</v>
      </c>
      <c r="L70" s="183"/>
      <c r="M70" s="200"/>
      <c r="N70" s="183"/>
      <c r="O70" s="344">
        <v>14.3</v>
      </c>
      <c r="P70" s="140"/>
      <c r="Q70" s="344" t="s">
        <v>234</v>
      </c>
      <c r="R70" s="141"/>
      <c r="S70" s="142"/>
      <c r="T70" s="9"/>
    </row>
    <row r="71" spans="1:20" ht="15" customHeight="1">
      <c r="A71" s="339"/>
      <c r="B71" s="177" t="s">
        <v>224</v>
      </c>
      <c r="C71" s="343"/>
      <c r="D71" s="174"/>
      <c r="E71" s="143"/>
      <c r="F71" s="185"/>
      <c r="G71" s="144">
        <v>15</v>
      </c>
      <c r="H71" s="185"/>
      <c r="I71" s="144">
        <v>46</v>
      </c>
      <c r="J71" s="186"/>
      <c r="K71" s="199">
        <v>30</v>
      </c>
      <c r="L71" s="186"/>
      <c r="M71" s="200" t="s">
        <v>244</v>
      </c>
      <c r="N71" s="186"/>
      <c r="O71" s="345"/>
      <c r="P71" s="140"/>
      <c r="Q71" s="345"/>
      <c r="R71" s="146"/>
      <c r="S71" s="147"/>
      <c r="T71" s="244">
        <v>9</v>
      </c>
    </row>
    <row r="72" spans="1:20" ht="15" customHeight="1">
      <c r="A72" s="339"/>
      <c r="B72" s="177" t="s">
        <v>225</v>
      </c>
      <c r="C72" s="343"/>
      <c r="D72" s="174">
        <v>10</v>
      </c>
      <c r="E72" s="170">
        <v>40.6</v>
      </c>
      <c r="F72" s="185">
        <v>9</v>
      </c>
      <c r="G72" s="199">
        <v>15</v>
      </c>
      <c r="H72" s="186">
        <v>6</v>
      </c>
      <c r="I72" s="199">
        <v>40</v>
      </c>
      <c r="J72" s="183">
        <v>9</v>
      </c>
      <c r="K72" s="144">
        <v>5</v>
      </c>
      <c r="L72" s="186">
        <v>8</v>
      </c>
      <c r="M72" s="139" t="s">
        <v>243</v>
      </c>
      <c r="N72" s="186">
        <v>8</v>
      </c>
      <c r="O72" s="345"/>
      <c r="P72" s="140">
        <v>5</v>
      </c>
      <c r="Q72" s="345"/>
      <c r="R72" s="146">
        <v>8</v>
      </c>
      <c r="S72" s="147">
        <v>63</v>
      </c>
      <c r="T72" s="236"/>
    </row>
    <row r="73" spans="1:20" ht="15" customHeight="1">
      <c r="A73" s="339"/>
      <c r="B73" s="182" t="s">
        <v>226</v>
      </c>
      <c r="C73" s="343"/>
      <c r="D73" s="172"/>
      <c r="E73" s="170">
        <v>54.8</v>
      </c>
      <c r="F73" s="185"/>
      <c r="G73" s="154">
        <v>25</v>
      </c>
      <c r="H73" s="186"/>
      <c r="I73" s="144">
        <v>42</v>
      </c>
      <c r="J73" s="185"/>
      <c r="K73" s="144">
        <v>20</v>
      </c>
      <c r="L73" s="186"/>
      <c r="M73" s="202"/>
      <c r="N73" s="186"/>
      <c r="O73" s="345"/>
      <c r="P73" s="140"/>
      <c r="Q73" s="345"/>
      <c r="R73" s="146"/>
      <c r="S73" s="147"/>
      <c r="T73" s="237"/>
    </row>
    <row r="74" spans="1:20" ht="15.75" customHeight="1">
      <c r="A74" s="340"/>
      <c r="C74" s="262"/>
      <c r="D74" s="173"/>
      <c r="E74" s="149"/>
      <c r="F74" s="184"/>
      <c r="G74" s="144"/>
      <c r="H74" s="137"/>
      <c r="I74" s="138"/>
      <c r="J74" s="184"/>
      <c r="K74" s="144"/>
      <c r="L74" s="137"/>
      <c r="M74" s="150"/>
      <c r="N74" s="137"/>
      <c r="O74" s="346"/>
      <c r="P74" s="140"/>
      <c r="Q74" s="346"/>
      <c r="R74" s="146"/>
      <c r="S74" s="147"/>
      <c r="T74" s="105"/>
    </row>
    <row r="75" spans="1:20" ht="15.75" customHeight="1">
      <c r="A75" s="340"/>
      <c r="B75" s="62"/>
      <c r="C75" s="20"/>
      <c r="D75" s="151"/>
      <c r="E75" s="152"/>
      <c r="F75" s="153"/>
      <c r="G75" s="154"/>
      <c r="H75" s="153"/>
      <c r="I75" s="154"/>
      <c r="J75" s="153"/>
      <c r="K75" s="154"/>
      <c r="L75" s="153"/>
      <c r="M75" s="155"/>
      <c r="N75" s="153"/>
      <c r="O75" s="156"/>
      <c r="P75" s="157"/>
      <c r="Q75" s="145"/>
      <c r="R75" s="158"/>
      <c r="S75" s="159"/>
      <c r="T75" s="109"/>
    </row>
    <row r="76" spans="1:20" ht="16.5" customHeight="1" thickBot="1">
      <c r="A76" s="341"/>
      <c r="B76" s="64"/>
      <c r="C76" s="32"/>
      <c r="D76" s="160">
        <f>SUM(D70,D71,D72,D73,D74)</f>
        <v>10</v>
      </c>
      <c r="E76" s="161">
        <v>95.4</v>
      </c>
      <c r="F76" s="162">
        <f>SUM(F70,F71,F72,F73,F74,F75)</f>
        <v>9</v>
      </c>
      <c r="G76" s="161">
        <v>110</v>
      </c>
      <c r="H76" s="162">
        <f>SUM(H70,H71,H72,H73,H74)</f>
        <v>6</v>
      </c>
      <c r="I76" s="161">
        <v>202</v>
      </c>
      <c r="J76" s="162">
        <f>SUM(J70,J71,J72,J73,J74)</f>
        <v>9</v>
      </c>
      <c r="K76" s="161">
        <v>90</v>
      </c>
      <c r="L76" s="162">
        <f>SUM(L70,L71,L72,L73,L74)</f>
        <v>8</v>
      </c>
      <c r="M76" s="161" t="s">
        <v>245</v>
      </c>
      <c r="N76" s="162">
        <f>SUM(N70,N71,N72,N73,N74,N75)</f>
        <v>8</v>
      </c>
      <c r="O76" s="163"/>
      <c r="P76" s="164">
        <f>SUM(P70,P71,P72,P73,P74,P75)</f>
        <v>5</v>
      </c>
      <c r="Q76" s="163"/>
      <c r="R76" s="164">
        <f>SUM(R70,R71,R72,R73,R74)</f>
        <v>8</v>
      </c>
      <c r="S76" s="165"/>
      <c r="T76" s="29"/>
    </row>
    <row r="77" spans="1:20" ht="13.5" customHeight="1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29"/>
      <c r="R77" s="1"/>
      <c r="S77" s="1"/>
      <c r="T77" s="1"/>
    </row>
    <row r="78" spans="1:16" ht="15">
      <c r="A78" s="355"/>
      <c r="B78" s="355"/>
      <c r="C78" s="355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</row>
    <row r="79" spans="1:16" ht="15">
      <c r="A79" s="166"/>
      <c r="B79" s="166"/>
      <c r="C79" s="166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</row>
    <row r="80" spans="1:16" ht="15">
      <c r="A80" s="355" t="s">
        <v>185</v>
      </c>
      <c r="B80" s="355"/>
      <c r="C80" s="355"/>
      <c r="D80" s="356" t="s">
        <v>268</v>
      </c>
      <c r="E80" s="356"/>
      <c r="F80" s="356"/>
      <c r="G80" s="356"/>
      <c r="H80" s="356"/>
      <c r="I80" s="356"/>
      <c r="J80" s="356"/>
      <c r="K80" s="356"/>
      <c r="L80" s="356"/>
      <c r="M80" s="356"/>
      <c r="N80" s="356"/>
      <c r="O80" s="356"/>
      <c r="P80" s="356"/>
    </row>
    <row r="81" spans="1:16" ht="15">
      <c r="A81" s="166"/>
      <c r="B81" s="166"/>
      <c r="C81" s="166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</row>
    <row r="82" spans="1:16" ht="15">
      <c r="A82" s="355"/>
      <c r="B82" s="355"/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</row>
    <row r="83" spans="1:16" ht="15">
      <c r="A83" s="166"/>
      <c r="B83" s="166"/>
      <c r="C83" s="166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</row>
    <row r="84" spans="1:16" ht="15.75">
      <c r="A84" s="355" t="s">
        <v>186</v>
      </c>
      <c r="B84" s="355"/>
      <c r="C84" s="355"/>
      <c r="D84" s="357" t="s">
        <v>269</v>
      </c>
      <c r="E84" s="357"/>
      <c r="F84" s="357"/>
      <c r="G84" s="357"/>
      <c r="H84" s="357"/>
      <c r="I84" s="357"/>
      <c r="J84" s="357"/>
      <c r="K84" s="357"/>
      <c r="L84" s="357"/>
      <c r="M84" s="357"/>
      <c r="N84" s="167"/>
      <c r="O84" s="167"/>
      <c r="P84" s="167"/>
    </row>
  </sheetData>
  <sheetProtection/>
  <mergeCells count="79">
    <mergeCell ref="A84:C84"/>
    <mergeCell ref="A78:C78"/>
    <mergeCell ref="D78:P78"/>
    <mergeCell ref="A80:C80"/>
    <mergeCell ref="D80:P80"/>
    <mergeCell ref="A82:C82"/>
    <mergeCell ref="D82:P82"/>
    <mergeCell ref="D84:M84"/>
    <mergeCell ref="T64:T66"/>
    <mergeCell ref="A70:A76"/>
    <mergeCell ref="C70:C74"/>
    <mergeCell ref="O70:O74"/>
    <mergeCell ref="Q70:Q74"/>
    <mergeCell ref="T71:T73"/>
    <mergeCell ref="A63:A69"/>
    <mergeCell ref="C63:C67"/>
    <mergeCell ref="O63:O67"/>
    <mergeCell ref="Q63:Q67"/>
    <mergeCell ref="T50:T52"/>
    <mergeCell ref="A56:A62"/>
    <mergeCell ref="C56:C60"/>
    <mergeCell ref="O56:O60"/>
    <mergeCell ref="Q56:Q60"/>
    <mergeCell ref="T57:T59"/>
    <mergeCell ref="A49:A55"/>
    <mergeCell ref="C49:C53"/>
    <mergeCell ref="O49:O53"/>
    <mergeCell ref="Q49:Q53"/>
    <mergeCell ref="T36:T38"/>
    <mergeCell ref="A42:A48"/>
    <mergeCell ref="C42:C46"/>
    <mergeCell ref="O42:O46"/>
    <mergeCell ref="Q42:Q46"/>
    <mergeCell ref="T43:T45"/>
    <mergeCell ref="A35:A41"/>
    <mergeCell ref="C35:C39"/>
    <mergeCell ref="O35:O39"/>
    <mergeCell ref="Q35:Q39"/>
    <mergeCell ref="A28:A34"/>
    <mergeCell ref="C28:C32"/>
    <mergeCell ref="O28:O32"/>
    <mergeCell ref="Q28:Q32"/>
    <mergeCell ref="T29:T31"/>
    <mergeCell ref="A21:A27"/>
    <mergeCell ref="C21:C25"/>
    <mergeCell ref="O21:O25"/>
    <mergeCell ref="Q21:Q25"/>
    <mergeCell ref="A14:A20"/>
    <mergeCell ref="C14:C18"/>
    <mergeCell ref="O14:O18"/>
    <mergeCell ref="Q14:Q18"/>
    <mergeCell ref="T15:T16"/>
    <mergeCell ref="T22:T23"/>
    <mergeCell ref="A7:A13"/>
    <mergeCell ref="C7:C11"/>
    <mergeCell ref="O7:O11"/>
    <mergeCell ref="Q7:Q11"/>
    <mergeCell ref="Q4:R4"/>
    <mergeCell ref="T8:T9"/>
    <mergeCell ref="S4:S5"/>
    <mergeCell ref="T4:T5"/>
    <mergeCell ref="C5:D5"/>
    <mergeCell ref="E5:F5"/>
    <mergeCell ref="G5:H5"/>
    <mergeCell ref="I5:J5"/>
    <mergeCell ref="K5:L5"/>
    <mergeCell ref="M5:N5"/>
    <mergeCell ref="O5:P5"/>
    <mergeCell ref="Q5:R5"/>
    <mergeCell ref="B1:Q1"/>
    <mergeCell ref="B2:Q2"/>
    <mergeCell ref="O3:R3"/>
    <mergeCell ref="A4:A5"/>
    <mergeCell ref="B4:B5"/>
    <mergeCell ref="C4:D4"/>
    <mergeCell ref="E4:F4"/>
    <mergeCell ref="G4:L4"/>
    <mergeCell ref="M4:N4"/>
    <mergeCell ref="O4:P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UDOU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Наш</cp:lastModifiedBy>
  <cp:lastPrinted>2020-09-28T13:57:11Z</cp:lastPrinted>
  <dcterms:created xsi:type="dcterms:W3CDTF">2011-10-19T09:41:42Z</dcterms:created>
  <dcterms:modified xsi:type="dcterms:W3CDTF">2020-10-05T07:16:42Z</dcterms:modified>
  <cp:category/>
  <cp:version/>
  <cp:contentType/>
  <cp:contentStatus/>
</cp:coreProperties>
</file>